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emery/Desktop/"/>
    </mc:Choice>
  </mc:AlternateContent>
  <xr:revisionPtr revIDLastSave="0" documentId="8_{13C7F5C4-4DE6-1348-9BF8-336892B44649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BDD OT NA" sheetId="3" r:id="rId1"/>
    <sheet name="DO NOT DELETE - AutoCrat Job Se" sheetId="11" state="hidden" r:id="rId2"/>
  </sheets>
  <definedNames>
    <definedName name="_xlnm._FilterDatabase" localSheetId="0" hidden="1">'BDD OT NA'!$A$1:$E$154</definedName>
  </definedNames>
  <calcPr calcId="162913"/>
  <fileRecoveryPr repairLoad="1"/>
</workbook>
</file>

<file path=xl/calcChain.xml><?xml version="1.0" encoding="utf-8"?>
<calcChain xmlns="http://schemas.openxmlformats.org/spreadsheetml/2006/main">
  <c r="E154" i="3" l="1"/>
  <c r="E153" i="3"/>
  <c r="E152" i="3"/>
  <c r="E151" i="3"/>
  <c r="E150" i="3"/>
  <c r="E148" i="3"/>
  <c r="E147" i="3"/>
  <c r="E146" i="3"/>
  <c r="E145" i="3"/>
  <c r="E144" i="3"/>
  <c r="E141" i="3"/>
  <c r="E139" i="3"/>
  <c r="E138" i="3"/>
  <c r="E137" i="3"/>
  <c r="E136" i="3"/>
  <c r="E135" i="3"/>
  <c r="E134" i="3"/>
  <c r="E133" i="3"/>
  <c r="E131" i="3"/>
  <c r="E130" i="3"/>
  <c r="E129" i="3"/>
  <c r="E128" i="3"/>
  <c r="E127" i="3"/>
  <c r="E34" i="3"/>
  <c r="E32" i="3"/>
  <c r="E31" i="3"/>
  <c r="E30" i="3"/>
  <c r="E28" i="3"/>
  <c r="E26" i="3"/>
  <c r="E25" i="3"/>
  <c r="E24" i="3"/>
  <c r="E23" i="3"/>
  <c r="E21" i="3"/>
  <c r="E20" i="3"/>
  <c r="E19" i="3"/>
  <c r="E18" i="3"/>
  <c r="E16" i="3"/>
  <c r="E15" i="3"/>
  <c r="E14" i="3"/>
  <c r="E10" i="3"/>
  <c r="E8" i="3"/>
  <c r="E7" i="3"/>
  <c r="E5" i="3"/>
  <c r="E4" i="3"/>
  <c r="E2" i="3"/>
</calcChain>
</file>

<file path=xl/sharedStrings.xml><?xml version="1.0" encoding="utf-8"?>
<sst xmlns="http://schemas.openxmlformats.org/spreadsheetml/2006/main" count="457" uniqueCount="454">
  <si>
    <t>Dep</t>
  </si>
  <si>
    <t>Raison sociale</t>
  </si>
  <si>
    <t>E-mail contact</t>
  </si>
  <si>
    <t>Tel</t>
  </si>
  <si>
    <t>Adresse site web</t>
  </si>
  <si>
    <t>Office de tourisme du Pays d'Angoulême</t>
  </si>
  <si>
    <t>info@angouleme-tourisme.com</t>
  </si>
  <si>
    <t xml:space="preserve">Office de tourisme Charente Limousine </t>
  </si>
  <si>
    <t>office.tourisme@lacshautecharente.com</t>
  </si>
  <si>
    <t>http://www.lacs-de-haute-charente.com/fr/</t>
  </si>
  <si>
    <t>Office de tourisme La Rochefoucault Lèz Périgord</t>
  </si>
  <si>
    <t>tourisme@rochefoucauld-perigord.fr</t>
  </si>
  <si>
    <t>Office de tourisme Destination Cognac</t>
  </si>
  <si>
    <t>contact@destination-cognac.com</t>
  </si>
  <si>
    <t>Office de tourisme de Rouillac</t>
  </si>
  <si>
    <t>otdurouillacais@wanadoo.fr</t>
  </si>
  <si>
    <t>https://www.rouillac-tourisme.fr/</t>
  </si>
  <si>
    <t>Office de tourisme du Pays du Ruffécois</t>
  </si>
  <si>
    <t>accueil@ruffecois-tourisme.com</t>
  </si>
  <si>
    <t>Office de tourisme du Sud Charente</t>
  </si>
  <si>
    <t>info@sudcharentetourisme.fr</t>
  </si>
  <si>
    <t>La Rochelle Tourisme &amp; Événements</t>
  </si>
  <si>
    <t>ot.accueil@larochelle-tourisme-evenements.com</t>
  </si>
  <si>
    <t>http://www.larochelle-tourisme.com/</t>
  </si>
  <si>
    <t>Office de Tourisme Communautaire de Châtelaillon-Plage</t>
  </si>
  <si>
    <t>office-tourisme@chatelaillonplage.fr</t>
  </si>
  <si>
    <t>Office de tourisme de Haute Saintonge</t>
  </si>
  <si>
    <t>tourisme@haute-saintonge.org</t>
  </si>
  <si>
    <t>http://tourisme.haute-saintonge.org/accueil-tourisme</t>
  </si>
  <si>
    <t>Office de tourisme de Jonzac</t>
  </si>
  <si>
    <t>tourisme@villedejonzac.fr</t>
  </si>
  <si>
    <t>http://www.jonzac-tourisme.com/fr/</t>
  </si>
  <si>
    <t>Office de tourisme Destination Ile de Ré</t>
  </si>
  <si>
    <t>accueil@iledere.com</t>
  </si>
  <si>
    <t>http://www.iledere.com/</t>
  </si>
  <si>
    <t>Ile d'Oleron-Marennes Tourisme</t>
  </si>
  <si>
    <t>marennes-tourisme@marennes-oleron.com</t>
  </si>
  <si>
    <t>Office de tourisme Aunis Marais Poitevin</t>
  </si>
  <si>
    <t>contact@aunis-maraispoitevin.com</t>
  </si>
  <si>
    <t>Office de tourisme Rochefort Ocean</t>
  </si>
  <si>
    <t>contact@rochefort-ocean.com</t>
  </si>
  <si>
    <t>Office de tourisme Destination Royan Atlantique</t>
  </si>
  <si>
    <t>www.royanatlantique.fr</t>
  </si>
  <si>
    <t>Office de tourisme de Saintes et la Saintonge</t>
  </si>
  <si>
    <t>accueil@saintes-tourisme.fr</t>
  </si>
  <si>
    <t>Office de tourisme Saintonge Dorée</t>
  </si>
  <si>
    <t>contact@saintongedoree.com</t>
  </si>
  <si>
    <t>Office de tourisme de Brive Agglomération (Association + GIE + SPL)</t>
  </si>
  <si>
    <t>service.accueil@brive-tourisme.com</t>
  </si>
  <si>
    <t>Office de tourisme du Pays d'Uzerche</t>
  </si>
  <si>
    <t>contact@uzerche-tourisme.com</t>
  </si>
  <si>
    <t>Office de tourisme du Pays de Pompadour Lubersac</t>
  </si>
  <si>
    <t>contact@pompadour-tourisme.fr</t>
  </si>
  <si>
    <t>http://www.pompadour-tourisme.fr/pratique/l-office-de-tourisme</t>
  </si>
  <si>
    <t>Office de tourisme intercommunal du Pays d'Egletons</t>
  </si>
  <si>
    <t>oti-paysegletons@orange.fr</t>
  </si>
  <si>
    <t>Office de tourisme Haute Corrèze</t>
  </si>
  <si>
    <t>vpeyraud@otc-haute-correze.fr</t>
  </si>
  <si>
    <t>Office de tourisme Vallée de la Dordogne</t>
  </si>
  <si>
    <t>info@vallee-dordogne.com</t>
  </si>
  <si>
    <t>Office de tourisme de Tulle en Corrèze</t>
  </si>
  <si>
    <t>tourisme@tulle-en-correze.com</t>
  </si>
  <si>
    <t>Office de tourisme de Vézère Monédières</t>
  </si>
  <si>
    <t>infos@vezeremonedieres-tourisme.com</t>
  </si>
  <si>
    <t>http://www.vezeremonedieres-tourisme.com/</t>
  </si>
  <si>
    <t>Office de tourisme Creuse Confluence</t>
  </si>
  <si>
    <t>contact@creuseconfluencetourisme.com</t>
  </si>
  <si>
    <t>Service tourisme Communauté de communes Marche et Combraille en Aquitaine</t>
  </si>
  <si>
    <t>commission.tourisme23@gmail.com</t>
  </si>
  <si>
    <t>Office de tourisme Monts et Vallées Ouest Creuse</t>
  </si>
  <si>
    <t>direction.admin@destination-ouestcreuse.com</t>
  </si>
  <si>
    <t xml:space="preserve">Office de tourisme Aubusson-Felletin (Creuse Grand Sud) </t>
  </si>
  <si>
    <t>tourisme.aubusson@gmail.com</t>
  </si>
  <si>
    <t xml:space="preserve">Office de tourisme Creuse Sud Ouest </t>
  </si>
  <si>
    <t>bourganeuf@tourisme-creuse-sudouest,com / ahun@tourisme-creuse-sudouest,com</t>
  </si>
  <si>
    <t>Office de tourisme Le Lac de Vassivière</t>
  </si>
  <si>
    <t>tourisme@lelacdevassiviere.com</t>
  </si>
  <si>
    <t>http://www.lelacdevassiviere.com/</t>
  </si>
  <si>
    <t>Office de tourisme du Grand Guéret</t>
  </si>
  <si>
    <t>info@gueret-tourisme.fr</t>
  </si>
  <si>
    <t>Office de tourisme du Grand Périgueux</t>
  </si>
  <si>
    <t>tourisme@grandperigueux.fr</t>
  </si>
  <si>
    <t>055353 063</t>
  </si>
  <si>
    <t>www.tourisme-perigueux.fr</t>
  </si>
  <si>
    <t>Office de tourisme de Saint-Astier - Neuvic</t>
  </si>
  <si>
    <t>tourisme@ccivs.fr</t>
  </si>
  <si>
    <t>www.tourisme-isleperigord.com</t>
  </si>
  <si>
    <t>Office de tourisme du Pays de Mussidan - Villamblard</t>
  </si>
  <si>
    <t>ot.mussidan@gmail.com</t>
  </si>
  <si>
    <t>http://www.tourisme-isleperigord.com</t>
  </si>
  <si>
    <t>Office de tourisme du Pays Montponnais</t>
  </si>
  <si>
    <t>ot.montpon@wanadoo.fr</t>
  </si>
  <si>
    <t>Office de tourisme Bergerac - Sud Dordogne</t>
  </si>
  <si>
    <t>contact@bergerac-tourisme.com</t>
  </si>
  <si>
    <t>www.bergerac-tourisme.com</t>
  </si>
  <si>
    <t xml:space="preserve">Office de tourisme des Bastides Dordogne-Perigord </t>
  </si>
  <si>
    <t>ot.bastides@ccbdp.fr</t>
  </si>
  <si>
    <t>www.pays-des-bastides.com</t>
  </si>
  <si>
    <t>Office de tourisme Portes Sud Périgord</t>
  </si>
  <si>
    <t>otpsp.tourisme@orange.fr</t>
  </si>
  <si>
    <t>05 53 23 74 95</t>
  </si>
  <si>
    <t>www.pays-bergerac-tourisme.com</t>
  </si>
  <si>
    <t>Office de tourisme de Sarlat-Périgord Noir</t>
  </si>
  <si>
    <t>info@sarlat-tourisme.com</t>
  </si>
  <si>
    <t>05 53 31 45 45</t>
  </si>
  <si>
    <t>www.sarlat-tourisme.com</t>
  </si>
  <si>
    <t>Office de tourisme du Pays de Fénelon en Périgord Noir</t>
  </si>
  <si>
    <t>tourisme@paysdefenelon.fr</t>
  </si>
  <si>
    <t>05 53 59 10 70</t>
  </si>
  <si>
    <t>www.perigordnoir-valleedordogne.com</t>
  </si>
  <si>
    <t>Office de tourisme Périgord Noir Sud Dordogne</t>
  </si>
  <si>
    <t>perigordnoir-tourisme@gmail.com</t>
  </si>
  <si>
    <t>05 53 31 71 00</t>
  </si>
  <si>
    <t>Office de tourisme Vallée Dordogne Foret Bessède</t>
  </si>
  <si>
    <t>otdordognebessede@gmail.com</t>
  </si>
  <si>
    <t>05 53 29 10 20</t>
  </si>
  <si>
    <t>Office de tourisme Lascaux-Dordogne, Vallée Vézère</t>
  </si>
  <si>
    <t>contact@lascaux-dordogne.com</t>
  </si>
  <si>
    <t>05 53 51 82 60</t>
  </si>
  <si>
    <t>www.lascaux-dordogne.com , http://pro.lascaux-dordogne.com/</t>
  </si>
  <si>
    <t>Office de tourisme Vézère Périgord Noir</t>
  </si>
  <si>
    <t>terrasson@vezere-perigord.fr</t>
  </si>
  <si>
    <t>05 53 50 37 56</t>
  </si>
  <si>
    <t>http://causses-et-vezere.fr/</t>
  </si>
  <si>
    <t>Office de tourisme du Pays de Lanouaille</t>
  </si>
  <si>
    <t>ot.lanouaille@wanadoo.fr</t>
  </si>
  <si>
    <t>05 53 62 17 82</t>
  </si>
  <si>
    <t>http://www.tourisme-perigord-lanouaille.com/</t>
  </si>
  <si>
    <t>Office de tourisme Périgord Limousin</t>
  </si>
  <si>
    <t>ot.thiviers@pays-thiberien.fr</t>
  </si>
  <si>
    <t>05 53 55 12 50</t>
  </si>
  <si>
    <t>www.perigord-limousin-tourisme.com</t>
  </si>
  <si>
    <t>Office de tourisme du Périgord Nontronnais</t>
  </si>
  <si>
    <t>ot.nontron@wanadoo.fr</t>
  </si>
  <si>
    <t>05 53 56 25 50</t>
  </si>
  <si>
    <t>www.tourisme-nontron.fr</t>
  </si>
  <si>
    <t>Office de tourisme du Pays de Saint-Aulaye</t>
  </si>
  <si>
    <t>tourisme.staulaye@gmail.com</t>
  </si>
  <si>
    <t>05 53 90 63 74</t>
  </si>
  <si>
    <t>www.tourisme-saintaulaye.fr</t>
  </si>
  <si>
    <t>Office de tourisme du Pays Ribéracois</t>
  </si>
  <si>
    <t>ot.riberac@wanadoo.fr</t>
  </si>
  <si>
    <t>05 53 90 03 10</t>
  </si>
  <si>
    <t>http://www.riberac-tourisme.com/</t>
  </si>
  <si>
    <t>Office de tourisme Périgord Dronne Belle</t>
  </si>
  <si>
    <t>contact@perigord-dronne-belle.fr, brantome@perigord-dronne-belle.fr</t>
  </si>
  <si>
    <t>05 53 05 80 63</t>
  </si>
  <si>
    <t>www.perigord-dronne-belle.fr</t>
  </si>
  <si>
    <t>Office de tourisme de Lège-Cap Ferret</t>
  </si>
  <si>
    <t>info@lege-capferret.com</t>
  </si>
  <si>
    <t>http://www.lege-capferret.com</t>
  </si>
  <si>
    <t>Office de tourisme d'Arès</t>
  </si>
  <si>
    <t>info@ares-tourisme.com</t>
  </si>
  <si>
    <t>http://www.ares-tourisme.com</t>
  </si>
  <si>
    <t>Office de tourisme Cœur du Bassin d'Arcachon</t>
  </si>
  <si>
    <t>info@tourisme-coeurdubassin.com</t>
  </si>
  <si>
    <t>https://tourisme-coeurdubassin.com</t>
  </si>
  <si>
    <t>Office de tourisme d'Andernos-les-Bains</t>
  </si>
  <si>
    <t>tourisme@andernos-les-bains.com</t>
  </si>
  <si>
    <t>http://tourisme.andernoslesbains.fr/</t>
  </si>
  <si>
    <t>Arcachon Expansion-Office de Tourisme</t>
  </si>
  <si>
    <t>tourisme@arcachon.com</t>
  </si>
  <si>
    <t>http://www.arcachon.com/</t>
  </si>
  <si>
    <t>Office de tourisme de Gujan-Mestras</t>
  </si>
  <si>
    <t>otgujan@wanadoo.fr</t>
  </si>
  <si>
    <t>https://www.gujanmestras.com/</t>
  </si>
  <si>
    <t>Office de tourisme de la Teste de Buch</t>
  </si>
  <si>
    <t>info@tourisme-latestedebuch.fr</t>
  </si>
  <si>
    <t>http://www.tourisme-latestedebuch.fr/</t>
  </si>
  <si>
    <t>Office de tourisme du Teich / COBAS</t>
  </si>
  <si>
    <t>leteichtourisme@agglo-cobas.fr</t>
  </si>
  <si>
    <t>https://www.leteich-tourisme.com</t>
  </si>
  <si>
    <t>Office de tourisme intercommunal du Val de Leyre</t>
  </si>
  <si>
    <t>tourisme@valdeleyre.fr</t>
  </si>
  <si>
    <t>https://rtourisme.com</t>
  </si>
  <si>
    <t>Office de tourisme de Bordeaux Métropole</t>
  </si>
  <si>
    <t>otb@bordeaux-tourisme.com</t>
  </si>
  <si>
    <t>https://www.bordeaux-tourisme.com/</t>
  </si>
  <si>
    <t>Office de tourisme du Pays de Cadillac et Podensac</t>
  </si>
  <si>
    <t>cadillac@entredeuxmers.com</t>
  </si>
  <si>
    <t>www.cadillac-tourisme.com</t>
  </si>
  <si>
    <t>Entre-Deux-Mers Tourisme</t>
  </si>
  <si>
    <t>info@entredeuxmers.com</t>
  </si>
  <si>
    <t>http://www.entredeuxmers.com</t>
  </si>
  <si>
    <t>Office de tourisme de Blaye</t>
  </si>
  <si>
    <t>info@tourisme-blaye.com</t>
  </si>
  <si>
    <t>http://www.tourisme-blaye.com</t>
  </si>
  <si>
    <t>Bourg Cubzaguais tourisme</t>
  </si>
  <si>
    <t>tourismebourg@grand-cubzaguais.fr</t>
  </si>
  <si>
    <t>https://www.bourg-cubzaguais-tourisme.fr</t>
  </si>
  <si>
    <t>Office de tourisme intercommunal du Canton de Saint Ciers sur Gironde - Terres d'Oiseaux</t>
  </si>
  <si>
    <t>contact@estuaire-tourisme.fr</t>
  </si>
  <si>
    <t>http://www.estuaire-tourisme.fr</t>
  </si>
  <si>
    <t>Office de tourisme Latitude Nord Gironde</t>
  </si>
  <si>
    <t>tourisme@latitude-nord-gironde.fr</t>
  </si>
  <si>
    <t>www.cdc-saintsavin.fr</t>
  </si>
  <si>
    <t>Office de tourisme de Castillon/Pujols</t>
  </si>
  <si>
    <t>tourisme@castillonpujols.fr</t>
  </si>
  <si>
    <t>http://www.tourisme-castillonpujols.fr</t>
  </si>
  <si>
    <t>Office de tourisme du Fronsadais</t>
  </si>
  <si>
    <t>contact@tourisme-fronsadais.com</t>
  </si>
  <si>
    <t>https://www.tourisme-fronsadais.com/</t>
  </si>
  <si>
    <t>Office de tourisme intercommunal du Libournais</t>
  </si>
  <si>
    <t>bienvenue@tourisme-libournais.com</t>
  </si>
  <si>
    <t>www.tourisme-libournais.com</t>
  </si>
  <si>
    <t>Office de tourisme du Pays Foyen</t>
  </si>
  <si>
    <t>tourisme@paysfoyen.fr</t>
  </si>
  <si>
    <t>http://www.tourisme-dordogne-paysfoyen.com</t>
  </si>
  <si>
    <t>Saint Émilion Tourisme</t>
  </si>
  <si>
    <t>accueil@saint-emilion-tourisme.com</t>
  </si>
  <si>
    <t>http://www.saint-emilion-tourisme.com/</t>
  </si>
  <si>
    <t>Office de tourisme Coeur Médoc / MTV Pauillac</t>
  </si>
  <si>
    <t>tourisme.coeurmedoc@orange.fr</t>
  </si>
  <si>
    <t>www.tourisme-coeurmedoc.com</t>
  </si>
  <si>
    <t>Office de tourisme Médoc Plein Sud</t>
  </si>
  <si>
    <t>medocpleinsud@gmail.com</t>
  </si>
  <si>
    <t>http://www.medocpleinsud.com</t>
  </si>
  <si>
    <t>Office de tourisme Médoc Atlantique</t>
  </si>
  <si>
    <t>info@oceanesque.fr</t>
  </si>
  <si>
    <t>https://www.medoc-atlantique.com</t>
  </si>
  <si>
    <t>Office de tourisme de Montesquieu</t>
  </si>
  <si>
    <t>info@tourisme-montesquieu.com</t>
  </si>
  <si>
    <t>http://www.tourisme-montesquieu.com</t>
  </si>
  <si>
    <t>Office de tourisme du Bazadais</t>
  </si>
  <si>
    <t>bazas@tourisme-sud-gironde.com</t>
  </si>
  <si>
    <t>www.tourisme-sud-gironde.com</t>
  </si>
  <si>
    <t>Office de tourisme Sauternes Graves Landes Girondines</t>
  </si>
  <si>
    <t>contact@tourisme-sud-gironde.com</t>
  </si>
  <si>
    <t>www.tourisme-sauternes-graves.com</t>
  </si>
  <si>
    <t>Office de tourisme du Marsan</t>
  </si>
  <si>
    <t>accueil@visitmontdemarsan.fr</t>
  </si>
  <si>
    <t>https://www.visitmontdemarsan.fr/</t>
  </si>
  <si>
    <t>Office de tourisme Chalosse Tursan</t>
  </si>
  <si>
    <t>tourisme@chalossetursan.fr</t>
  </si>
  <si>
    <t>www.saintsever-capdegascogne-tourisme.com</t>
  </si>
  <si>
    <t>Office de tourisme Communautaire d'Aire sur l'Adour</t>
  </si>
  <si>
    <t>accueil-aire@tourisme-aire-eugenie.fr</t>
  </si>
  <si>
    <t>www.tourisme-aire-eugenie.fr</t>
  </si>
  <si>
    <t>Office de tourisme des Luys</t>
  </si>
  <si>
    <t>info@amoutourisme.com</t>
  </si>
  <si>
    <t>www.amoutourisme.com</t>
  </si>
  <si>
    <t>Office de tourisme Terres de Chalosse</t>
  </si>
  <si>
    <t>contact@chalosse.fr</t>
  </si>
  <si>
    <t>www.landes-chalosse.fr</t>
  </si>
  <si>
    <t>Office de tourisme du Pays Grenadois</t>
  </si>
  <si>
    <t>tourisme@cc-paysgrenadois.fr</t>
  </si>
  <si>
    <t>www.cc-paysgrenadois.fr</t>
  </si>
  <si>
    <t>Office de tourisme du Pays Tarusate</t>
  </si>
  <si>
    <t>tourisme.tarusate@wanadoo.fr</t>
  </si>
  <si>
    <t>www.lecoeurdeslandes.com</t>
  </si>
  <si>
    <t>Office de tourisme du grand Dax</t>
  </si>
  <si>
    <t>info@dax-tourisme.com</t>
  </si>
  <si>
    <t>www.dax-tourisme.com</t>
  </si>
  <si>
    <t>Office de tourisme d'Hossegor</t>
  </si>
  <si>
    <t>tourisme@hossegor.fr</t>
  </si>
  <si>
    <t>www.hossegor.fr</t>
  </si>
  <si>
    <t>Office de tourisme Landes Atlantique Sud</t>
  </si>
  <si>
    <t>contact@landesatlantiquesud.com</t>
  </si>
  <si>
    <t>https://www.landesatlantiquesud.com/</t>
  </si>
  <si>
    <t>Office de tourisme de Seignosse</t>
  </si>
  <si>
    <t>contact@seignosse-tourisme.com</t>
  </si>
  <si>
    <t>www.seignosse-tourisme.com</t>
  </si>
  <si>
    <t>Office de tourisme du Pays d'Orthe et Arrigans</t>
  </si>
  <si>
    <t>tourisme@orthe-arrigans.fr</t>
  </si>
  <si>
    <t>http://tourisme.paysdorthe.fr</t>
  </si>
  <si>
    <t>Office de tourisme du Seignanx</t>
  </si>
  <si>
    <t>contact@seignanx-tourisme.com</t>
  </si>
  <si>
    <t>www.seignanx-tourisme.com</t>
  </si>
  <si>
    <t>Office de tourisme Bisca Grands Lacs</t>
  </si>
  <si>
    <t>contact@biscagrandslacs.com</t>
  </si>
  <si>
    <t>www.biscagrandslacs.com</t>
  </si>
  <si>
    <t>Côte Landes Nature Tourisme</t>
  </si>
  <si>
    <t>contact@cotelandesnaturetourisme.com</t>
  </si>
  <si>
    <t>www.cotelandesnaturetourisme.com</t>
  </si>
  <si>
    <t>Office intercommunal de tourisme de Mimizan</t>
  </si>
  <si>
    <t>contact@mimizan-tourisme.com</t>
  </si>
  <si>
    <t>www.mimizan-tourisme.com</t>
  </si>
  <si>
    <t>Office de tourisme des Landes d'Armagnac</t>
  </si>
  <si>
    <t>contact@landesdarmagnac-tourisme.fr</t>
  </si>
  <si>
    <t>http://www.tourisme-landesdarmagnac.fr/</t>
  </si>
  <si>
    <t>Office de tourisme du Pays Morcenais</t>
  </si>
  <si>
    <t>otmorcenx@pays-morcenais.fr</t>
  </si>
  <si>
    <t>www.paysmorcenais.fr</t>
  </si>
  <si>
    <t>Office de tourisme Porte d'Aquitaine en Pays de Serres</t>
  </si>
  <si>
    <t>info@tourisme-paps.fr</t>
  </si>
  <si>
    <t>www.tourisme-paps.fr</t>
  </si>
  <si>
    <t>Destination Agen</t>
  </si>
  <si>
    <t>www.destination-agen.com</t>
  </si>
  <si>
    <t>Office de tourisme de l'Albret</t>
  </si>
  <si>
    <t>accueil@albret-tourisme.com</t>
  </si>
  <si>
    <t>www.albret-tourisme.com</t>
  </si>
  <si>
    <t>Office de tourisme du Pays de Lauzun</t>
  </si>
  <si>
    <t>tourisme@paysdelauzun.com</t>
  </si>
  <si>
    <t>www.paysdelauzun.com</t>
  </si>
  <si>
    <t>Office de tourisme des Coteaux et Landes de Gascogne</t>
  </si>
  <si>
    <t>casteljaloux@tourisme-clg.fr</t>
  </si>
  <si>
    <t>www.casteljaloux.com</t>
  </si>
  <si>
    <t>Office de tourisme du Pays de Duras</t>
  </si>
  <si>
    <t>contact@paysdeduras.com</t>
  </si>
  <si>
    <t>http://www.paysdeduras.com/</t>
  </si>
  <si>
    <t>Office de tourisme du Val de Garonne</t>
  </si>
  <si>
    <t>marmande@valdegaronne.com</t>
  </si>
  <si>
    <t>www.valdegaronne.com</t>
  </si>
  <si>
    <t>Office de tourisme Coeur de Bastides</t>
  </si>
  <si>
    <t>contact@coeurdebastides.com</t>
  </si>
  <si>
    <t>www.coeurdebastides.com (site portail)</t>
  </si>
  <si>
    <t>Office de tourisme Fumel - Vallée du Lot</t>
  </si>
  <si>
    <t>info@tourisme-fumel.com</t>
  </si>
  <si>
    <t>05537113 0</t>
  </si>
  <si>
    <t>www.tourisme-fumel.com</t>
  </si>
  <si>
    <t>Office de tourisme du Grand Villeneuvois</t>
  </si>
  <si>
    <t>villeneuve.info@tourisme-villeneuvois.fr</t>
  </si>
  <si>
    <t>tourisme-villeneuvois</t>
  </si>
  <si>
    <t>Office de tourisme Lot et Tolzac</t>
  </si>
  <si>
    <t>cclotettozac@wanadoo.fr</t>
  </si>
  <si>
    <t>www.tourisme-coeurlotetgaronne.fr/</t>
  </si>
  <si>
    <t>Pau Pyrénées tourisme</t>
  </si>
  <si>
    <t>accueil@tourismepau.fr</t>
  </si>
  <si>
    <t>www.tourismepau.com</t>
  </si>
  <si>
    <t>Office de tourisme Communautaire du Pays de Nay</t>
  </si>
  <si>
    <t>accueil@tourisme-bearn-paysdenay.com</t>
  </si>
  <si>
    <t>www.tourisme-bearn-paysdenay.com</t>
  </si>
  <si>
    <t>Office de tourisme d'Arzacq</t>
  </si>
  <si>
    <t>ot.soubestre@wanadoo.fr</t>
  </si>
  <si>
    <t>www.tourisme-arzacq-morlanne.com</t>
  </si>
  <si>
    <t>Office de tourisme Coeur de Béarn</t>
  </si>
  <si>
    <t>contact@coeurdebearn.com</t>
  </si>
  <si>
    <t>www.coeurdebearn.com</t>
  </si>
  <si>
    <t>Office de tourisme du Béarn des Gaves</t>
  </si>
  <si>
    <t>salies@bearndesgaves.com, resa@bearndesgaves.com</t>
  </si>
  <si>
    <t>www.tourisme-bearn-gaves.com</t>
  </si>
  <si>
    <t>Office de tourisme de Laruns</t>
  </si>
  <si>
    <t>info@ossau-tourisme.com</t>
  </si>
  <si>
    <t>www.ossau-pyrenees.com</t>
  </si>
  <si>
    <t>Office de tourisme des Eaux-Bonnes</t>
  </si>
  <si>
    <t>info@gourette.com</t>
  </si>
  <si>
    <t>www.gourette.com</t>
  </si>
  <si>
    <t>Office de tourisme de la Vallée d'Ossau</t>
  </si>
  <si>
    <t>info@valleedossau.com</t>
  </si>
  <si>
    <t>http://www.ot-arudy.fr/</t>
  </si>
  <si>
    <t>Office de tourisme du Haut Béarn</t>
  </si>
  <si>
    <t>accueil@tourisme-oloron.com</t>
  </si>
  <si>
    <t>www.tourisme-oloron.com, mespyrenees.com</t>
  </si>
  <si>
    <t>Office de tourisme du Pays de Morlaàs</t>
  </si>
  <si>
    <t>tourisme@paysdemorlaas.fr</t>
  </si>
  <si>
    <t>www.paysdemorlaas-tourisme.fr</t>
  </si>
  <si>
    <t>Anglet tourisme</t>
  </si>
  <si>
    <t>information@anglet-tourisme.com, reservation@anglet-tourisme.com</t>
  </si>
  <si>
    <t>www.anglet-tourisme.com</t>
  </si>
  <si>
    <t>Biarritz tourisme</t>
  </si>
  <si>
    <t>biarritz.tourisme@biarritz.fr</t>
  </si>
  <si>
    <t>www.tourisme.biarritz.fr</t>
  </si>
  <si>
    <t>Office de tourisme de Bayonne</t>
  </si>
  <si>
    <t>infos@bayonne-tourisme.com</t>
  </si>
  <si>
    <t>bayonne-tourisme.com</t>
  </si>
  <si>
    <t>Office de tourisme de Bidart</t>
  </si>
  <si>
    <t>contact@bidarttourisme.com</t>
  </si>
  <si>
    <t>http://www.bidarttourisme.com/</t>
  </si>
  <si>
    <t>Office de tourisme de Cambo les Bains</t>
  </si>
  <si>
    <t>info@cambolesbains.com</t>
  </si>
  <si>
    <t>www.cambolesbains.com</t>
  </si>
  <si>
    <t>Hendaye tourisme &amp; commerce</t>
  </si>
  <si>
    <t>tourisme@hendaye.com</t>
  </si>
  <si>
    <t>http://www.hendaye-tourisme.fr</t>
  </si>
  <si>
    <t>Office du tourisme Pays Basque</t>
  </si>
  <si>
    <t>Office de tourisme du Bocage Bressuirais</t>
  </si>
  <si>
    <t>info@tourisme-bocage.com</t>
  </si>
  <si>
    <t>Office de tourisme du Pays Thouarsais</t>
  </si>
  <si>
    <t xml:space="preserve">nathalie.talbot@thouars-communaute.fr </t>
  </si>
  <si>
    <t>Office de tourisme de Parthenay-Gâtine</t>
  </si>
  <si>
    <t>tourisme@cc-parthenay-gatine.fr</t>
  </si>
  <si>
    <t>Office de tourisme de l'Arvaudais Val du Thouet</t>
  </si>
  <si>
    <t>info@avt-tourisme.fr</t>
  </si>
  <si>
    <t>Offices de tourisme de Coulonges sur l'Autize et Saint Marc La Lande</t>
  </si>
  <si>
    <t>ot.coulonges@gmail.com ; contact@maison-patrimoine.fr</t>
  </si>
  <si>
    <t>Office de tourisme du Haut Val de Sèvre / CDC Haut val de Sèvre</t>
  </si>
  <si>
    <t>contact@cc-hvs.fr</t>
  </si>
  <si>
    <t>http://tourisme-hautvaldesevre.fr</t>
  </si>
  <si>
    <t>Office de tourisme du Pays Mellois</t>
  </si>
  <si>
    <t>officedetourisme@paysmellois.org</t>
  </si>
  <si>
    <t>Office de tourisme Niort Marais Poitevin</t>
  </si>
  <si>
    <t>th@niortmaraispoitevin.com</t>
  </si>
  <si>
    <t>Maison du tourisme du Civraisien en Poitou</t>
  </si>
  <si>
    <t>tourisme.civray@civraisiencharlois.fr</t>
  </si>
  <si>
    <t>Office de tourisme de Grand Châtellerault</t>
  </si>
  <si>
    <t>accueil@grand-chatellerault.fr</t>
  </si>
  <si>
    <t>Office de tourisme et du Thermalisme de La Roche-Posay</t>
  </si>
  <si>
    <t>office@larocheposay.com</t>
  </si>
  <si>
    <t>Office de tourisme de Grand Poitiers</t>
  </si>
  <si>
    <t>accueil@ot-poitiers.fr</t>
  </si>
  <si>
    <t>Office de tourisme du Haut Poitou</t>
  </si>
  <si>
    <t>otvouglaisien@gmail.com</t>
  </si>
  <si>
    <t>Office de tourisme du Pays Loudunais</t>
  </si>
  <si>
    <t>contact@tourisme-loudunais.com</t>
  </si>
  <si>
    <t>http://www.tourisme-loudunais.com</t>
  </si>
  <si>
    <t>Office de tourisme Vienne et Gartempe</t>
  </si>
  <si>
    <t>accueil@sudviennepoitou.com</t>
  </si>
  <si>
    <t>Offices de tourisme de Vivonne et Château-Larcher</t>
  </si>
  <si>
    <t>officechateaularcher@gmail.com ; ot-vivonne@orange.fr</t>
  </si>
  <si>
    <t>Office de tourisme de Saint Yrieix la Perche</t>
  </si>
  <si>
    <t>info@tourisme-saint-yrieix.com</t>
  </si>
  <si>
    <t>Office de tourisme intercommunal de Limoges</t>
  </si>
  <si>
    <t>info@limoges-tourisme.com</t>
  </si>
  <si>
    <t>Office de tourisme intercommunal des Monts du Limousin</t>
  </si>
  <si>
    <t>contact@tourisme-ambazac.fr, ot.bessines@wanadoo.fr</t>
  </si>
  <si>
    <t>Office de tourisme Briance Sud Haute-Vienne</t>
  </si>
  <si>
    <t>ot.briancesudhautevienne@gmail.com</t>
  </si>
  <si>
    <t>Office de tourisme intercommunal Pays de Nexon-Monts de Châlus</t>
  </si>
  <si>
    <t>tourisme@paysdenexon-montsdechalus.fr</t>
  </si>
  <si>
    <t>Office de tourisme du Pays du Haut Limousin</t>
  </si>
  <si>
    <t>info@tourisme-hautlimousin.com</t>
  </si>
  <si>
    <t>Office de tourisme Portes Océanes du Limousin</t>
  </si>
  <si>
    <t>direction.poltourisme@gmail.com</t>
  </si>
  <si>
    <t>https://www.poltourisme.fr/fr</t>
  </si>
  <si>
    <t>Office de tourisme Ouest Limousin</t>
  </si>
  <si>
    <t>tourisme@ouestlimousin.com</t>
  </si>
  <si>
    <t>Office de tourisme Val de Vienne</t>
  </si>
  <si>
    <t>info@ot-valdevienne.com</t>
  </si>
  <si>
    <t>Office de tourisme Briance Combade</t>
  </si>
  <si>
    <t>tourisme@briancecombade.fr</t>
  </si>
  <si>
    <t>Office de tourisme de Noblat</t>
  </si>
  <si>
    <t>otsi@ccnoblat.fr</t>
  </si>
  <si>
    <t>Office de tourisme des Portes de Vassivière</t>
  </si>
  <si>
    <t>ot.eymoutiers@orange.fr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</si>
  <si>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</si>
  <si>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</si>
  <si>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</si>
  <si>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</si>
  <si>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</si>
  <si>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</si>
  <si>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</si>
  <si>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</si>
  <si>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</si>
  <si>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</si>
  <si>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</si>
  <si>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</si>
  <si>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</si>
  <si>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</si>
  <si>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</si>
  <si>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</si>
  <si>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</si>
  <si>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</si>
  <si>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</si>
  <si>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</si>
  <si>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</si>
  <si>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</si>
  <si>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</si>
  <si>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</si>
  <si>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</si>
  <si>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</si>
  <si>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</si>
  <si>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</si>
  <si>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</si>
  <si>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 xml:space="preserve">contact@royanatlantique.fr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</si>
</sst>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/>
    <xf numFmtId="1" fontId="3" fillId="0" borderId="0" xfId="0" applyNumberFormat="1" applyFont="1" applyFill="1" applyAlignment="1"/>
    <xf numFmtId="10" fontId="3" fillId="0" borderId="0" xfId="0" applyNumberFormat="1" applyFont="1" applyFill="1" applyAlignment="1">
      <alignment vertical="center"/>
    </xf>
    <xf numFmtId="0" fontId="2" fillId="0" borderId="0" xfId="1" applyFill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royanatlantiqu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  <outlinePr summaryBelow="0" summaryRight="0"/>
  </sheetPr>
  <dimension ref="A1:AP879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G8" sqref="G8"/>
    </sheetView>
  </sheetViews>
  <sheetFormatPr baseColWidth="10" defaultColWidth="17.33203125" defaultRowHeight="13" customHeight="1" x14ac:dyDescent="0.15"/>
  <cols>
    <col min="1" max="1" width="4.83203125" style="4" customWidth="1"/>
    <col min="2" max="2" width="64.33203125" style="4" customWidth="1"/>
    <col min="3" max="3" width="41" style="4" customWidth="1"/>
    <col min="4" max="4" width="17" style="4" customWidth="1"/>
    <col min="5" max="5" width="43.5" style="4" hidden="1" customWidth="1"/>
    <col min="6" max="32" width="21.5" style="4" customWidth="1"/>
    <col min="33" max="16384" width="17.33203125" style="4"/>
  </cols>
  <sheetData>
    <row r="1" spans="1:32" ht="13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3" customHeight="1" x14ac:dyDescent="0.15">
      <c r="A2" s="3">
        <v>16</v>
      </c>
      <c r="B2" s="3" t="s">
        <v>5</v>
      </c>
      <c r="C2" s="2" t="s">
        <v>6</v>
      </c>
      <c r="D2" s="3">
        <v>545951684</v>
      </c>
      <c r="E2" s="5" t="str">
        <f>HYPERLINK("http://www.angouleme-tourisme.com/","http://www.angouleme-tourisme.com")</f>
        <v>http://www.angouleme-tourisme.com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" customHeight="1" x14ac:dyDescent="0.15">
      <c r="A3" s="3">
        <v>16</v>
      </c>
      <c r="B3" s="3" t="s">
        <v>7</v>
      </c>
      <c r="C3" s="4" t="s">
        <v>8</v>
      </c>
      <c r="D3" s="3">
        <v>545652669</v>
      </c>
      <c r="E3" s="2" t="s">
        <v>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3" customHeight="1" x14ac:dyDescent="0.15">
      <c r="A4" s="3">
        <v>16</v>
      </c>
      <c r="B4" s="3" t="s">
        <v>10</v>
      </c>
      <c r="C4" s="4" t="s">
        <v>11</v>
      </c>
      <c r="D4" s="3">
        <v>545630745</v>
      </c>
      <c r="E4" s="5" t="str">
        <f>HYPERLINK("http://tourisme.rochefoucauld-perigord.fr","http://tourisme.rochefoucauld-perigord.fr")</f>
        <v>http://tourisme.rochefoucauld-perigord.fr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3" customHeight="1" x14ac:dyDescent="0.15">
      <c r="A5" s="3">
        <v>16</v>
      </c>
      <c r="B5" s="3" t="s">
        <v>12</v>
      </c>
      <c r="C5" s="4" t="s">
        <v>13</v>
      </c>
      <c r="D5" s="3">
        <v>545821071</v>
      </c>
      <c r="E5" s="5" t="str">
        <f>HYPERLINK("http://www.tourism-cognac.com/","http://www.tourism-cognac.com")</f>
        <v>http://www.tourism-cognac.com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" customHeight="1" x14ac:dyDescent="0.15">
      <c r="A6" s="3">
        <v>16</v>
      </c>
      <c r="B6" s="3" t="s">
        <v>14</v>
      </c>
      <c r="C6" s="4" t="s">
        <v>15</v>
      </c>
      <c r="D6" s="3">
        <v>545218005</v>
      </c>
      <c r="E6" s="2" t="s">
        <v>16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3" customHeight="1" x14ac:dyDescent="0.15">
      <c r="A7" s="3">
        <v>16</v>
      </c>
      <c r="B7" s="3" t="s">
        <v>17</v>
      </c>
      <c r="C7" s="4" t="s">
        <v>18</v>
      </c>
      <c r="D7" s="3">
        <v>545315891</v>
      </c>
      <c r="E7" s="5" t="str">
        <f>HYPERLINK("http://www.ruffecois-tourisme.com/","http://www.ruffecois-tourisme.com")</f>
        <v>http://www.ruffecois-tourisme.com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" customHeight="1" x14ac:dyDescent="0.15">
      <c r="A8" s="3">
        <v>16</v>
      </c>
      <c r="B8" s="3" t="s">
        <v>19</v>
      </c>
      <c r="C8" s="4" t="s">
        <v>20</v>
      </c>
      <c r="D8" s="3">
        <v>545985718</v>
      </c>
      <c r="E8" s="5" t="str">
        <f>HYPERLINK("http://www.sudcharentetourisme.fr/","http://www.sudcharentetourisme.fr/")</f>
        <v>http://www.sudcharentetourisme.fr/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3" customHeight="1" x14ac:dyDescent="0.15">
      <c r="A9" s="3">
        <v>17</v>
      </c>
      <c r="B9" s="3" t="s">
        <v>21</v>
      </c>
      <c r="C9" s="4" t="s">
        <v>22</v>
      </c>
      <c r="D9" s="3">
        <v>546411468</v>
      </c>
      <c r="E9" s="2" t="s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3" customHeight="1" x14ac:dyDescent="0.15">
      <c r="A10" s="3">
        <v>17</v>
      </c>
      <c r="B10" s="3" t="s">
        <v>24</v>
      </c>
      <c r="C10" s="4" t="s">
        <v>25</v>
      </c>
      <c r="D10" s="3">
        <v>628725146</v>
      </c>
      <c r="E10" s="5" t="str">
        <f>HYPERLINK("http://www.chatelaillon-plage-tourisme.fr/","http://www.chatelaillon-plage-tourisme.fr/  ")</f>
        <v xml:space="preserve">http://www.chatelaillon-plage-tourisme.fr/  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3" customHeight="1" x14ac:dyDescent="0.15">
      <c r="A11" s="3">
        <v>17</v>
      </c>
      <c r="B11" s="3" t="s">
        <v>26</v>
      </c>
      <c r="C11" s="4" t="s">
        <v>27</v>
      </c>
      <c r="D11" s="3">
        <v>546961331</v>
      </c>
      <c r="E11" s="2" t="s">
        <v>28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3" customHeight="1" x14ac:dyDescent="0.15">
      <c r="A12" s="3">
        <v>17</v>
      </c>
      <c r="B12" s="3" t="s">
        <v>29</v>
      </c>
      <c r="C12" s="4" t="s">
        <v>30</v>
      </c>
      <c r="D12" s="3">
        <v>546484929</v>
      </c>
      <c r="E12" s="2" t="s">
        <v>31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3" customHeight="1" x14ac:dyDescent="0.15">
      <c r="A13" s="3">
        <v>17</v>
      </c>
      <c r="B13" s="3" t="s">
        <v>32</v>
      </c>
      <c r="C13" s="4" t="s">
        <v>33</v>
      </c>
      <c r="D13" s="3">
        <v>546090055</v>
      </c>
      <c r="E13" s="2" t="s">
        <v>34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" customHeight="1" x14ac:dyDescent="0.15">
      <c r="A14" s="3">
        <v>17</v>
      </c>
      <c r="B14" s="3" t="s">
        <v>35</v>
      </c>
      <c r="C14" s="4" t="s">
        <v>36</v>
      </c>
      <c r="D14" s="3">
        <v>546856523</v>
      </c>
      <c r="E14" s="5" t="str">
        <f>HYPERLINK("http://www.ile-oleron-marennes.com/","http://www.ile-oleron-marennes.com/")</f>
        <v>http://www.ile-oleron-marennes.com/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3" customHeight="1" x14ac:dyDescent="0.15">
      <c r="A15" s="3">
        <v>17</v>
      </c>
      <c r="B15" s="3" t="s">
        <v>37</v>
      </c>
      <c r="C15" s="4" t="s">
        <v>38</v>
      </c>
      <c r="D15" s="3">
        <v>546011210</v>
      </c>
      <c r="E15" s="5" t="str">
        <f>HYPERLINK("http://www.aunis-maraispoitevin.com/","http://www.aunis-maraispoitevin.com/")</f>
        <v>http://www.aunis-maraispoitevin.com/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3" customHeight="1" x14ac:dyDescent="0.15">
      <c r="A16" s="3">
        <v>17</v>
      </c>
      <c r="B16" s="3" t="s">
        <v>39</v>
      </c>
      <c r="C16" s="4" t="s">
        <v>40</v>
      </c>
      <c r="D16" s="3">
        <v>546289120</v>
      </c>
      <c r="E16" s="5" t="str">
        <f>HYPERLINK("http://www.rochefort-ocean.com/","http://www.rochefort-ocean.com/")</f>
        <v>http://www.rochefort-ocean.com/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" customHeight="1" x14ac:dyDescent="0.15">
      <c r="A17" s="3">
        <v>17</v>
      </c>
      <c r="B17" s="3" t="s">
        <v>41</v>
      </c>
      <c r="C17" s="11" t="s">
        <v>453</v>
      </c>
      <c r="D17" s="3">
        <v>546081724</v>
      </c>
      <c r="E17" s="2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3" customHeight="1" x14ac:dyDescent="0.15">
      <c r="A18" s="3">
        <v>17</v>
      </c>
      <c r="B18" s="3" t="s">
        <v>43</v>
      </c>
      <c r="C18" s="4" t="s">
        <v>44</v>
      </c>
      <c r="D18" s="3">
        <v>546742382</v>
      </c>
      <c r="E18" s="5" t="str">
        <f>HYPERLINK("http://www.saintes-tourisme.fr/","http://www.saintes-tourisme.fr")</f>
        <v>http://www.saintes-tourisme.fr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" customHeight="1" x14ac:dyDescent="0.15">
      <c r="A19" s="3">
        <v>17</v>
      </c>
      <c r="B19" s="3" t="s">
        <v>45</v>
      </c>
      <c r="C19" s="3" t="s">
        <v>46</v>
      </c>
      <c r="D19" s="3">
        <v>546320472</v>
      </c>
      <c r="E19" s="5" t="str">
        <f>HYPERLINK("http://www.saintongedoree-tourisme.com/","www.saintongedoree-tourisme.com")</f>
        <v>www.saintongedoree-tourisme.com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3" customHeight="1" x14ac:dyDescent="0.15">
      <c r="A20" s="3">
        <v>19</v>
      </c>
      <c r="B20" s="3" t="s">
        <v>47</v>
      </c>
      <c r="C20" s="3" t="s">
        <v>48</v>
      </c>
      <c r="D20" s="3">
        <v>555240880</v>
      </c>
      <c r="E20" s="5" t="str">
        <f>HYPERLINK("http://www.brive-tourisme.com/","http://www.brive-tourisme.com")</f>
        <v>http://www.brive-tourisme.com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" customHeight="1" x14ac:dyDescent="0.15">
      <c r="A21" s="3">
        <v>19</v>
      </c>
      <c r="B21" s="3" t="s">
        <v>49</v>
      </c>
      <c r="C21" s="7" t="s">
        <v>50</v>
      </c>
      <c r="D21" s="3">
        <v>555731571</v>
      </c>
      <c r="E21" s="5" t="str">
        <f>HYPERLINK("http://www.uzerche-tourisme.com/","http://www.uzerche-tourisme.com")</f>
        <v>http://www.uzerche-tourisme.com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" customHeight="1" x14ac:dyDescent="0.15">
      <c r="A22" s="3">
        <v>19</v>
      </c>
      <c r="B22" s="3" t="s">
        <v>51</v>
      </c>
      <c r="C22" s="7" t="s">
        <v>52</v>
      </c>
      <c r="D22" s="3">
        <v>555985547</v>
      </c>
      <c r="E22" s="2" t="s">
        <v>53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3" customHeight="1" x14ac:dyDescent="0.15">
      <c r="A23" s="3">
        <v>19</v>
      </c>
      <c r="B23" s="3" t="s">
        <v>54</v>
      </c>
      <c r="C23" s="4" t="s">
        <v>55</v>
      </c>
      <c r="D23" s="3">
        <v>555930434</v>
      </c>
      <c r="E23" s="5" t="str">
        <f>HYPERLINK("http://www.tourisme-egletons.com/","http://www.tourisme-egletons.com")</f>
        <v>http://www.tourisme-egletons.com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" customHeight="1" x14ac:dyDescent="0.15">
      <c r="A24" s="3">
        <v>19</v>
      </c>
      <c r="B24" s="3" t="s">
        <v>56</v>
      </c>
      <c r="C24" s="2" t="s">
        <v>57</v>
      </c>
      <c r="D24" s="3">
        <v>587310059</v>
      </c>
      <c r="E24" s="5" t="str">
        <f>HYPERLINK("www.tourisme-hautecorreze.fr","www.tourisme-hautecorreze.fr")</f>
        <v>www.tourisme-hautecorreze.fr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" customHeight="1" x14ac:dyDescent="0.15">
      <c r="A25" s="3">
        <v>19</v>
      </c>
      <c r="B25" s="3" t="s">
        <v>58</v>
      </c>
      <c r="C25" s="3" t="s">
        <v>59</v>
      </c>
      <c r="D25" s="3">
        <v>565332200</v>
      </c>
      <c r="E25" s="5" t="str">
        <f>HYPERLINK("http://www.vallee-dordogne.com/","http://www.vallee-dordogne.com")</f>
        <v>http://www.vallee-dordogne.com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" customHeight="1" x14ac:dyDescent="0.15">
      <c r="A26" s="3">
        <v>19</v>
      </c>
      <c r="B26" s="3" t="s">
        <v>60</v>
      </c>
      <c r="C26" s="7" t="s">
        <v>61</v>
      </c>
      <c r="D26" s="3">
        <v>555265961</v>
      </c>
      <c r="E26" s="5" t="str">
        <f>HYPERLINK("http://www.tulle-en-correze.com/","http://www.tulle-en-correze.com")</f>
        <v>http://www.tulle-en-correze.com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3" customHeight="1" x14ac:dyDescent="0.15">
      <c r="A27" s="3">
        <v>19</v>
      </c>
      <c r="B27" s="3" t="s">
        <v>62</v>
      </c>
      <c r="C27" s="7" t="s">
        <v>63</v>
      </c>
      <c r="D27" s="3">
        <v>555981504</v>
      </c>
      <c r="E27" s="2" t="s">
        <v>64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3" customHeight="1" x14ac:dyDescent="0.15">
      <c r="A28" s="3">
        <v>23</v>
      </c>
      <c r="B28" s="3" t="s">
        <v>65</v>
      </c>
      <c r="C28" s="2" t="s">
        <v>66</v>
      </c>
      <c r="D28" s="3">
        <v>555655090</v>
      </c>
      <c r="E28" s="5" t="str">
        <f>HYPERLINK("http://www.terresdecombraille.com/","http://www.terresdecombraille.com")</f>
        <v>http://www.terresdecombraille.com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3" customHeight="1" x14ac:dyDescent="0.15">
      <c r="A29" s="3">
        <v>23</v>
      </c>
      <c r="B29" s="3" t="s">
        <v>67</v>
      </c>
      <c r="C29" s="4" t="s">
        <v>68</v>
      </c>
      <c r="D29" s="3">
        <v>555670499</v>
      </c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3" customHeight="1" x14ac:dyDescent="0.15">
      <c r="A30" s="3">
        <v>23</v>
      </c>
      <c r="B30" s="3" t="s">
        <v>69</v>
      </c>
      <c r="C30" s="2" t="s">
        <v>70</v>
      </c>
      <c r="D30" s="3">
        <v>555626835</v>
      </c>
      <c r="E30" s="5" t="str">
        <f>HYPERLINK("http://www.inspirez-vos-vacances-en-creuse.fr/","http://www.inspirez-vos-vacances-en-creuse.fr/")</f>
        <v>http://www.inspirez-vos-vacances-en-creuse.fr/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3" customHeight="1" x14ac:dyDescent="0.15">
      <c r="A31" s="3">
        <v>23</v>
      </c>
      <c r="B31" s="3" t="s">
        <v>71</v>
      </c>
      <c r="C31" s="7" t="s">
        <v>72</v>
      </c>
      <c r="D31" s="3">
        <v>555663212</v>
      </c>
      <c r="E31" s="5" t="str">
        <f>HYPERLINK("http://www.tourisme-aubusson.com/","http://www.tourisme-aubusson.com")</f>
        <v>http://www.tourisme-aubusson.com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3" customHeight="1" x14ac:dyDescent="0.15">
      <c r="A32" s="3">
        <v>23</v>
      </c>
      <c r="B32" s="3" t="s">
        <v>73</v>
      </c>
      <c r="C32" s="7" t="s">
        <v>74</v>
      </c>
      <c r="D32" s="3">
        <v>555641220</v>
      </c>
      <c r="E32" s="5" t="str">
        <f>HYPERLINK("http://www.ot-bourganeuf.com/","http://www.ot-bourganeuf.com/")</f>
        <v>http://www.ot-bourganeuf.com/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3" customHeight="1" x14ac:dyDescent="0.15">
      <c r="A33" s="3">
        <v>23</v>
      </c>
      <c r="B33" s="3" t="s">
        <v>75</v>
      </c>
      <c r="C33" s="7" t="s">
        <v>76</v>
      </c>
      <c r="D33" s="3">
        <v>555697670</v>
      </c>
      <c r="E33" s="2" t="s">
        <v>77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3" customHeight="1" x14ac:dyDescent="0.15">
      <c r="A34" s="3">
        <v>23</v>
      </c>
      <c r="B34" s="3" t="s">
        <v>78</v>
      </c>
      <c r="C34" s="3" t="s">
        <v>79</v>
      </c>
      <c r="D34" s="3">
        <v>555521429</v>
      </c>
      <c r="E34" s="5" t="str">
        <f>HYPERLINK("http://www.gueret-tourisme.fr/","http://www.gueret-tourisme.fr/")</f>
        <v>http://www.gueret-tourisme.fr/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3" customHeight="1" x14ac:dyDescent="0.15">
      <c r="A35" s="3">
        <v>24</v>
      </c>
      <c r="B35" s="3" t="s">
        <v>80</v>
      </c>
      <c r="C35" s="3" t="s">
        <v>81</v>
      </c>
      <c r="D35" s="3" t="s">
        <v>82</v>
      </c>
      <c r="E35" s="2" t="s">
        <v>83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" customHeight="1" x14ac:dyDescent="0.15">
      <c r="A36" s="3">
        <v>24</v>
      </c>
      <c r="B36" s="3" t="s">
        <v>84</v>
      </c>
      <c r="C36" s="2" t="s">
        <v>85</v>
      </c>
      <c r="D36" s="3">
        <v>553541385</v>
      </c>
      <c r="E36" s="2" t="s">
        <v>86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3" customHeight="1" x14ac:dyDescent="0.15">
      <c r="A37" s="3">
        <v>24</v>
      </c>
      <c r="B37" s="3" t="s">
        <v>87</v>
      </c>
      <c r="C37" s="3" t="s">
        <v>88</v>
      </c>
      <c r="D37" s="3">
        <v>553817387</v>
      </c>
      <c r="E37" s="2" t="s">
        <v>89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3" customHeight="1" x14ac:dyDescent="0.15">
      <c r="A38" s="3">
        <v>24</v>
      </c>
      <c r="B38" s="3" t="s">
        <v>90</v>
      </c>
      <c r="C38" s="3" t="s">
        <v>91</v>
      </c>
      <c r="D38" s="3">
        <v>553822377</v>
      </c>
      <c r="E38" s="2" t="s">
        <v>86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3" customHeight="1" x14ac:dyDescent="0.15">
      <c r="A39" s="3">
        <v>24</v>
      </c>
      <c r="B39" s="3" t="s">
        <v>92</v>
      </c>
      <c r="C39" s="3" t="s">
        <v>93</v>
      </c>
      <c r="D39" s="3">
        <v>553570311</v>
      </c>
      <c r="E39" s="2" t="s">
        <v>94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3" customHeight="1" x14ac:dyDescent="0.15">
      <c r="A40" s="3">
        <v>24</v>
      </c>
      <c r="B40" s="3" t="s">
        <v>95</v>
      </c>
      <c r="C40" s="2" t="s">
        <v>96</v>
      </c>
      <c r="D40" s="3">
        <v>553223912</v>
      </c>
      <c r="E40" s="2" t="s">
        <v>97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" customHeight="1" x14ac:dyDescent="0.15">
      <c r="A41" s="3">
        <v>24</v>
      </c>
      <c r="B41" s="3" t="s">
        <v>98</v>
      </c>
      <c r="C41" s="2" t="s">
        <v>99</v>
      </c>
      <c r="D41" s="3" t="s">
        <v>100</v>
      </c>
      <c r="E41" s="2" t="s">
        <v>101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" customHeight="1" x14ac:dyDescent="0.15">
      <c r="A42" s="3">
        <v>24</v>
      </c>
      <c r="B42" s="3" t="s">
        <v>102</v>
      </c>
      <c r="C42" s="3" t="s">
        <v>103</v>
      </c>
      <c r="D42" s="3" t="s">
        <v>104</v>
      </c>
      <c r="E42" s="2" t="s">
        <v>105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" customHeight="1" x14ac:dyDescent="0.15">
      <c r="A43" s="3">
        <v>24</v>
      </c>
      <c r="B43" s="3" t="s">
        <v>106</v>
      </c>
      <c r="C43" s="3" t="s">
        <v>107</v>
      </c>
      <c r="D43" s="3" t="s">
        <v>108</v>
      </c>
      <c r="E43" s="2" t="s">
        <v>109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" customHeight="1" x14ac:dyDescent="0.15">
      <c r="A44" s="3">
        <v>24</v>
      </c>
      <c r="B44" s="3" t="s">
        <v>110</v>
      </c>
      <c r="C44" s="2" t="s">
        <v>111</v>
      </c>
      <c r="D44" s="3" t="s">
        <v>112</v>
      </c>
      <c r="E44" s="2" t="s">
        <v>109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" customHeight="1" x14ac:dyDescent="0.15">
      <c r="A45" s="3">
        <v>24</v>
      </c>
      <c r="B45" s="3" t="s">
        <v>113</v>
      </c>
      <c r="C45" s="2" t="s">
        <v>114</v>
      </c>
      <c r="D45" s="7" t="s">
        <v>115</v>
      </c>
      <c r="E45" s="2" t="s">
        <v>109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" customHeight="1" x14ac:dyDescent="0.15">
      <c r="A46" s="3">
        <v>24</v>
      </c>
      <c r="B46" s="3" t="s">
        <v>116</v>
      </c>
      <c r="C46" s="3" t="s">
        <v>117</v>
      </c>
      <c r="D46" s="3" t="s">
        <v>118</v>
      </c>
      <c r="E46" s="3" t="s">
        <v>119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" customHeight="1" x14ac:dyDescent="0.15">
      <c r="A47" s="3">
        <v>24</v>
      </c>
      <c r="B47" s="3" t="s">
        <v>120</v>
      </c>
      <c r="C47" s="3" t="s">
        <v>121</v>
      </c>
      <c r="D47" s="3" t="s">
        <v>122</v>
      </c>
      <c r="E47" s="2" t="s">
        <v>123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" customHeight="1" x14ac:dyDescent="0.15">
      <c r="A48" s="3">
        <v>24</v>
      </c>
      <c r="B48" s="3" t="s">
        <v>124</v>
      </c>
      <c r="C48" s="3" t="s">
        <v>125</v>
      </c>
      <c r="D48" s="3" t="s">
        <v>126</v>
      </c>
      <c r="E48" s="2" t="s">
        <v>127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" customHeight="1" x14ac:dyDescent="0.15">
      <c r="A49" s="3">
        <v>24</v>
      </c>
      <c r="B49" s="3" t="s">
        <v>128</v>
      </c>
      <c r="C49" s="3" t="s">
        <v>129</v>
      </c>
      <c r="D49" s="3" t="s">
        <v>130</v>
      </c>
      <c r="E49" s="2" t="s">
        <v>131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" customHeight="1" x14ac:dyDescent="0.15">
      <c r="A50" s="3">
        <v>24</v>
      </c>
      <c r="B50" s="3" t="s">
        <v>132</v>
      </c>
      <c r="C50" s="3" t="s">
        <v>133</v>
      </c>
      <c r="D50" s="3" t="s">
        <v>134</v>
      </c>
      <c r="E50" s="2" t="s">
        <v>135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" customHeight="1" x14ac:dyDescent="0.15">
      <c r="A51" s="3">
        <v>24</v>
      </c>
      <c r="B51" s="3" t="s">
        <v>136</v>
      </c>
      <c r="C51" s="3" t="s">
        <v>137</v>
      </c>
      <c r="D51" s="3" t="s">
        <v>138</v>
      </c>
      <c r="E51" s="2" t="s">
        <v>139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" customHeight="1" x14ac:dyDescent="0.15">
      <c r="A52" s="3">
        <v>24</v>
      </c>
      <c r="B52" s="3" t="s">
        <v>140</v>
      </c>
      <c r="C52" s="3" t="s">
        <v>141</v>
      </c>
      <c r="D52" s="3" t="s">
        <v>142</v>
      </c>
      <c r="E52" s="2" t="s">
        <v>143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" customHeight="1" x14ac:dyDescent="0.15">
      <c r="A53" s="3">
        <v>24</v>
      </c>
      <c r="B53" s="3" t="s">
        <v>144</v>
      </c>
      <c r="C53" s="3" t="s">
        <v>145</v>
      </c>
      <c r="D53" s="3" t="s">
        <v>146</v>
      </c>
      <c r="E53" s="2" t="s">
        <v>147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" customHeight="1" x14ac:dyDescent="0.15">
      <c r="A54" s="3">
        <v>33</v>
      </c>
      <c r="B54" s="3" t="s">
        <v>148</v>
      </c>
      <c r="C54" s="3" t="s">
        <v>149</v>
      </c>
      <c r="D54" s="3">
        <v>556039449</v>
      </c>
      <c r="E54" s="2" t="s">
        <v>150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" customHeight="1" x14ac:dyDescent="0.15">
      <c r="A55" s="3">
        <v>33</v>
      </c>
      <c r="B55" s="3" t="s">
        <v>151</v>
      </c>
      <c r="C55" s="4" t="s">
        <v>152</v>
      </c>
      <c r="D55" s="3">
        <v>556601807</v>
      </c>
      <c r="E55" s="2" t="s">
        <v>153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" customHeight="1" x14ac:dyDescent="0.15">
      <c r="A56" s="3">
        <v>33</v>
      </c>
      <c r="B56" s="3" t="s">
        <v>154</v>
      </c>
      <c r="C56" s="4" t="s">
        <v>155</v>
      </c>
      <c r="D56" s="3">
        <v>557706756</v>
      </c>
      <c r="E56" s="2" t="s">
        <v>156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" customHeight="1" x14ac:dyDescent="0.15">
      <c r="A57" s="3">
        <v>33</v>
      </c>
      <c r="B57" s="3" t="s">
        <v>157</v>
      </c>
      <c r="C57" s="4" t="s">
        <v>158</v>
      </c>
      <c r="D57" s="3">
        <v>556820295</v>
      </c>
      <c r="E57" s="2" t="s">
        <v>159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" customHeight="1" x14ac:dyDescent="0.15">
      <c r="A58" s="3">
        <v>33</v>
      </c>
      <c r="B58" s="3" t="s">
        <v>160</v>
      </c>
      <c r="C58" s="4" t="s">
        <v>161</v>
      </c>
      <c r="D58" s="3">
        <v>557529797</v>
      </c>
      <c r="E58" s="2" t="s">
        <v>162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" customHeight="1" x14ac:dyDescent="0.15">
      <c r="A59" s="3">
        <v>33</v>
      </c>
      <c r="B59" s="3" t="s">
        <v>163</v>
      </c>
      <c r="C59" s="4" t="s">
        <v>164</v>
      </c>
      <c r="D59" s="3">
        <v>556661265</v>
      </c>
      <c r="E59" s="2" t="s">
        <v>165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" customHeight="1" x14ac:dyDescent="0.15">
      <c r="A60" s="3">
        <v>33</v>
      </c>
      <c r="B60" s="3" t="s">
        <v>166</v>
      </c>
      <c r="C60" s="4" t="s">
        <v>167</v>
      </c>
      <c r="D60" s="3">
        <v>556546314</v>
      </c>
      <c r="E60" s="2" t="s">
        <v>168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" customHeight="1" x14ac:dyDescent="0.15">
      <c r="A61" s="3">
        <v>33</v>
      </c>
      <c r="B61" s="3" t="s">
        <v>169</v>
      </c>
      <c r="C61" s="4" t="s">
        <v>170</v>
      </c>
      <c r="D61" s="3">
        <v>556228046</v>
      </c>
      <c r="E61" s="2" t="s">
        <v>171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" customHeight="1" x14ac:dyDescent="0.15">
      <c r="A62" s="3">
        <v>33</v>
      </c>
      <c r="B62" s="3" t="s">
        <v>172</v>
      </c>
      <c r="C62" s="4" t="s">
        <v>173</v>
      </c>
      <c r="D62" s="3">
        <v>556883011</v>
      </c>
      <c r="E62" s="2" t="s">
        <v>174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" customHeight="1" x14ac:dyDescent="0.15">
      <c r="A63" s="3">
        <v>33</v>
      </c>
      <c r="B63" s="3" t="s">
        <v>175</v>
      </c>
      <c r="C63" s="4" t="s">
        <v>176</v>
      </c>
      <c r="D63" s="3">
        <v>556006600</v>
      </c>
      <c r="E63" s="2" t="s">
        <v>177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" customHeight="1" x14ac:dyDescent="0.15">
      <c r="A64" s="3">
        <v>33</v>
      </c>
      <c r="B64" s="3" t="s">
        <v>178</v>
      </c>
      <c r="C64" s="3" t="s">
        <v>179</v>
      </c>
      <c r="D64" s="3">
        <v>556621292</v>
      </c>
      <c r="E64" s="2" t="s">
        <v>180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" customHeight="1" x14ac:dyDescent="0.15">
      <c r="A65" s="3">
        <v>33</v>
      </c>
      <c r="B65" s="3" t="s">
        <v>181</v>
      </c>
      <c r="C65" s="4" t="s">
        <v>182</v>
      </c>
      <c r="D65" s="3">
        <v>556618273</v>
      </c>
      <c r="E65" s="2" t="s">
        <v>183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3" customHeight="1" x14ac:dyDescent="0.15">
      <c r="A66" s="3">
        <v>33</v>
      </c>
      <c r="B66" s="3" t="s">
        <v>184</v>
      </c>
      <c r="C66" s="4" t="s">
        <v>185</v>
      </c>
      <c r="D66" s="3">
        <v>557421209</v>
      </c>
      <c r="E66" s="2" t="s">
        <v>186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3" customHeight="1" x14ac:dyDescent="0.15">
      <c r="A67" s="3">
        <v>33</v>
      </c>
      <c r="B67" s="3" t="s">
        <v>187</v>
      </c>
      <c r="C67" s="4" t="s">
        <v>188</v>
      </c>
      <c r="D67" s="3">
        <v>557436480</v>
      </c>
      <c r="E67" s="2" t="s">
        <v>189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3" customHeight="1" x14ac:dyDescent="0.15">
      <c r="A68" s="3">
        <v>33</v>
      </c>
      <c r="B68" s="3" t="s">
        <v>190</v>
      </c>
      <c r="C68" s="4" t="s">
        <v>191</v>
      </c>
      <c r="D68" s="3">
        <v>557328888</v>
      </c>
      <c r="E68" s="2" t="s">
        <v>192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" customHeight="1" x14ac:dyDescent="0.15">
      <c r="A69" s="3">
        <v>33</v>
      </c>
      <c r="B69" s="3" t="s">
        <v>193</v>
      </c>
      <c r="C69" s="3" t="s">
        <v>194</v>
      </c>
      <c r="D69" s="3">
        <v>557584779</v>
      </c>
      <c r="E69" s="2" t="s">
        <v>195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3" customHeight="1" x14ac:dyDescent="0.15">
      <c r="A70" s="3">
        <v>33</v>
      </c>
      <c r="B70" s="3" t="s">
        <v>196</v>
      </c>
      <c r="C70" s="4" t="s">
        <v>197</v>
      </c>
      <c r="D70" s="3">
        <v>557402758</v>
      </c>
      <c r="E70" s="2" t="s">
        <v>198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3" customHeight="1" x14ac:dyDescent="0.15">
      <c r="A71" s="3">
        <v>33</v>
      </c>
      <c r="B71" s="3" t="s">
        <v>199</v>
      </c>
      <c r="C71" s="4" t="s">
        <v>200</v>
      </c>
      <c r="D71" s="3">
        <v>557848686</v>
      </c>
      <c r="E71" s="2" t="s">
        <v>201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3" customHeight="1" x14ac:dyDescent="0.15">
      <c r="A72" s="3">
        <v>33</v>
      </c>
      <c r="B72" s="3" t="s">
        <v>202</v>
      </c>
      <c r="C72" s="3" t="s">
        <v>203</v>
      </c>
      <c r="D72" s="3">
        <v>557511504</v>
      </c>
      <c r="E72" s="2" t="s">
        <v>204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3" customHeight="1" x14ac:dyDescent="0.15">
      <c r="A73" s="3">
        <v>33</v>
      </c>
      <c r="B73" s="3" t="s">
        <v>205</v>
      </c>
      <c r="C73" s="4" t="s">
        <v>206</v>
      </c>
      <c r="D73" s="3">
        <v>557460300</v>
      </c>
      <c r="E73" s="2" t="s">
        <v>207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3" customHeight="1" x14ac:dyDescent="0.15">
      <c r="A74" s="3">
        <v>33</v>
      </c>
      <c r="B74" s="3" t="s">
        <v>208</v>
      </c>
      <c r="C74" s="4" t="s">
        <v>209</v>
      </c>
      <c r="D74" s="3">
        <v>557552828</v>
      </c>
      <c r="E74" s="2" t="s">
        <v>210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3" customHeight="1" x14ac:dyDescent="0.15">
      <c r="A75" s="3">
        <v>33</v>
      </c>
      <c r="B75" s="3" t="s">
        <v>211</v>
      </c>
      <c r="C75" s="3" t="s">
        <v>212</v>
      </c>
      <c r="D75" s="3">
        <v>556412196</v>
      </c>
      <c r="E75" s="2" t="s">
        <v>213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3" customHeight="1" x14ac:dyDescent="0.15">
      <c r="A76" s="3">
        <v>33</v>
      </c>
      <c r="B76" s="3" t="s">
        <v>214</v>
      </c>
      <c r="C76" s="4" t="s">
        <v>215</v>
      </c>
      <c r="D76" s="3">
        <v>556265434</v>
      </c>
      <c r="E76" s="2" t="s">
        <v>216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3" customHeight="1" x14ac:dyDescent="0.15">
      <c r="A77" s="3">
        <v>33</v>
      </c>
      <c r="B77" s="3" t="s">
        <v>217</v>
      </c>
      <c r="C77" s="4" t="s">
        <v>218</v>
      </c>
      <c r="D77" s="3">
        <v>556032101</v>
      </c>
      <c r="E77" s="2" t="s">
        <v>219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3" customHeight="1" x14ac:dyDescent="0.15">
      <c r="A78" s="3">
        <v>33</v>
      </c>
      <c r="B78" s="3" t="s">
        <v>220</v>
      </c>
      <c r="C78" s="4" t="s">
        <v>221</v>
      </c>
      <c r="D78" s="3">
        <v>556784772</v>
      </c>
      <c r="E78" s="2" t="s">
        <v>222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3" customHeight="1" x14ac:dyDescent="0.15">
      <c r="A79" s="3">
        <v>33</v>
      </c>
      <c r="B79" s="3" t="s">
        <v>223</v>
      </c>
      <c r="C79" s="3" t="s">
        <v>224</v>
      </c>
      <c r="D79" s="3">
        <v>556252584</v>
      </c>
      <c r="E79" s="2" t="s">
        <v>225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3" customHeight="1" x14ac:dyDescent="0.15">
      <c r="A80" s="3">
        <v>33</v>
      </c>
      <c r="B80" s="3" t="s">
        <v>226</v>
      </c>
      <c r="C80" s="3" t="s">
        <v>227</v>
      </c>
      <c r="D80" s="3">
        <v>556636800</v>
      </c>
      <c r="E80" s="2" t="s">
        <v>228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3" customHeight="1" x14ac:dyDescent="0.15">
      <c r="A81" s="3">
        <v>40</v>
      </c>
      <c r="B81" s="3" t="s">
        <v>229</v>
      </c>
      <c r="C81" s="3" t="s">
        <v>230</v>
      </c>
      <c r="D81" s="3">
        <v>558058737</v>
      </c>
      <c r="E81" s="2" t="s">
        <v>231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3" customHeight="1" x14ac:dyDescent="0.15">
      <c r="A82" s="3">
        <v>40</v>
      </c>
      <c r="B82" s="3" t="s">
        <v>232</v>
      </c>
      <c r="C82" s="3" t="s">
        <v>233</v>
      </c>
      <c r="D82" s="3">
        <v>558763464</v>
      </c>
      <c r="E82" s="2" t="s">
        <v>234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3" customHeight="1" x14ac:dyDescent="0.15">
      <c r="A83" s="3">
        <v>40</v>
      </c>
      <c r="B83" s="3" t="s">
        <v>235</v>
      </c>
      <c r="C83" s="3" t="s">
        <v>236</v>
      </c>
      <c r="D83" s="3">
        <v>558716470</v>
      </c>
      <c r="E83" s="2" t="s">
        <v>237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3" customHeight="1" x14ac:dyDescent="0.15">
      <c r="A84" s="3">
        <v>40</v>
      </c>
      <c r="B84" s="3" t="s">
        <v>238</v>
      </c>
      <c r="C84" s="7" t="s">
        <v>239</v>
      </c>
      <c r="D84" s="3">
        <v>558890225</v>
      </c>
      <c r="E84" s="2" t="s">
        <v>240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3" customHeight="1" x14ac:dyDescent="0.15">
      <c r="A85" s="3">
        <v>40</v>
      </c>
      <c r="B85" s="3" t="s">
        <v>241</v>
      </c>
      <c r="C85" s="7" t="s">
        <v>242</v>
      </c>
      <c r="D85" s="3">
        <v>558985850</v>
      </c>
      <c r="E85" s="2" t="s">
        <v>243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3" customHeight="1" x14ac:dyDescent="0.15">
      <c r="A86" s="3">
        <v>40</v>
      </c>
      <c r="B86" s="3" t="s">
        <v>244</v>
      </c>
      <c r="C86" s="7" t="s">
        <v>245</v>
      </c>
      <c r="D86" s="3">
        <v>558454598</v>
      </c>
      <c r="E86" s="2" t="s">
        <v>246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3" customHeight="1" x14ac:dyDescent="0.15">
      <c r="A87" s="3">
        <v>40</v>
      </c>
      <c r="B87" s="3" t="s">
        <v>247</v>
      </c>
      <c r="C87" s="7" t="s">
        <v>248</v>
      </c>
      <c r="D87" s="3">
        <v>558733998</v>
      </c>
      <c r="E87" s="2" t="s">
        <v>249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3" customHeight="1" x14ac:dyDescent="0.15">
      <c r="A88" s="3">
        <v>40</v>
      </c>
      <c r="B88" s="3" t="s">
        <v>250</v>
      </c>
      <c r="C88" s="7" t="s">
        <v>251</v>
      </c>
      <c r="D88" s="3">
        <v>558568686</v>
      </c>
      <c r="E88" s="2" t="s">
        <v>252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3" customHeight="1" x14ac:dyDescent="0.15">
      <c r="A89" s="3">
        <v>40</v>
      </c>
      <c r="B89" s="3" t="s">
        <v>253</v>
      </c>
      <c r="C89" s="3" t="s">
        <v>254</v>
      </c>
      <c r="D89" s="3">
        <v>558417900</v>
      </c>
      <c r="E89" s="2" t="s">
        <v>255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3" customHeight="1" x14ac:dyDescent="0.15">
      <c r="A90" s="3">
        <v>40</v>
      </c>
      <c r="B90" s="3" t="s">
        <v>256</v>
      </c>
      <c r="C90" s="3" t="s">
        <v>257</v>
      </c>
      <c r="D90" s="3">
        <v>558721211</v>
      </c>
      <c r="E90" s="2" t="s">
        <v>258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3" customHeight="1" x14ac:dyDescent="0.15">
      <c r="A91" s="3">
        <v>40</v>
      </c>
      <c r="B91" s="3" t="s">
        <v>259</v>
      </c>
      <c r="C91" s="3" t="s">
        <v>260</v>
      </c>
      <c r="D91" s="3">
        <v>558433215</v>
      </c>
      <c r="E91" s="2" t="s">
        <v>261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3" customHeight="1" x14ac:dyDescent="0.15">
      <c r="A92" s="3">
        <v>40</v>
      </c>
      <c r="B92" s="3" t="s">
        <v>262</v>
      </c>
      <c r="C92" s="7" t="s">
        <v>263</v>
      </c>
      <c r="D92" s="3">
        <v>558730052</v>
      </c>
      <c r="E92" s="2" t="s">
        <v>264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3" customHeight="1" x14ac:dyDescent="0.15">
      <c r="A93" s="3">
        <v>40</v>
      </c>
      <c r="B93" s="3" t="s">
        <v>265</v>
      </c>
      <c r="C93" s="7" t="s">
        <v>266</v>
      </c>
      <c r="D93" s="3">
        <v>559451919</v>
      </c>
      <c r="E93" s="2" t="s">
        <v>267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3" customHeight="1" x14ac:dyDescent="0.15">
      <c r="A94" s="3">
        <v>40</v>
      </c>
      <c r="B94" s="3" t="s">
        <v>268</v>
      </c>
      <c r="C94" s="3" t="s">
        <v>269</v>
      </c>
      <c r="D94" s="3">
        <v>558782096</v>
      </c>
      <c r="E94" s="2" t="s">
        <v>270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3" customHeight="1" x14ac:dyDescent="0.15">
      <c r="A95" s="3">
        <v>40</v>
      </c>
      <c r="B95" s="3" t="s">
        <v>271</v>
      </c>
      <c r="C95" s="3" t="s">
        <v>272</v>
      </c>
      <c r="D95" s="3">
        <v>558428980</v>
      </c>
      <c r="E95" s="2" t="s">
        <v>273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3" customHeight="1" x14ac:dyDescent="0.15">
      <c r="A96" s="3">
        <v>40</v>
      </c>
      <c r="B96" s="3" t="s">
        <v>274</v>
      </c>
      <c r="C96" s="3" t="s">
        <v>275</v>
      </c>
      <c r="D96" s="3">
        <v>558091120</v>
      </c>
      <c r="E96" s="2" t="s">
        <v>276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3" customHeight="1" x14ac:dyDescent="0.15">
      <c r="A97" s="3">
        <v>40</v>
      </c>
      <c r="B97" s="3" t="s">
        <v>277</v>
      </c>
      <c r="C97" s="7" t="s">
        <v>278</v>
      </c>
      <c r="D97" s="3">
        <v>558034031</v>
      </c>
      <c r="E97" s="2" t="s">
        <v>279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3" customHeight="1" x14ac:dyDescent="0.15">
      <c r="A98" s="3">
        <v>40</v>
      </c>
      <c r="B98" s="3" t="s">
        <v>280</v>
      </c>
      <c r="C98" s="7" t="s">
        <v>281</v>
      </c>
      <c r="D98" s="3">
        <v>558047950</v>
      </c>
      <c r="E98" s="2" t="s">
        <v>282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3" customHeight="1" x14ac:dyDescent="0.15">
      <c r="A99" s="3">
        <v>47</v>
      </c>
      <c r="B99" s="3" t="s">
        <v>283</v>
      </c>
      <c r="C99" s="8" t="s">
        <v>284</v>
      </c>
      <c r="D99" s="3">
        <v>553476306</v>
      </c>
      <c r="E99" s="2" t="s">
        <v>285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3" customHeight="1" x14ac:dyDescent="0.15">
      <c r="A100" s="3">
        <v>47</v>
      </c>
      <c r="B100" s="3" t="s">
        <v>286</v>
      </c>
      <c r="C100" s="9"/>
      <c r="D100" s="3">
        <v>553696867</v>
      </c>
      <c r="E100" s="2" t="s">
        <v>287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3" customHeight="1" x14ac:dyDescent="0.15">
      <c r="A101" s="3">
        <v>47</v>
      </c>
      <c r="B101" s="3" t="s">
        <v>288</v>
      </c>
      <c r="C101" s="4" t="s">
        <v>289</v>
      </c>
      <c r="D101" s="3">
        <v>553652775</v>
      </c>
      <c r="E101" s="2" t="s">
        <v>290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3" customHeight="1" x14ac:dyDescent="0.15">
      <c r="A102" s="3">
        <v>47</v>
      </c>
      <c r="B102" s="3" t="s">
        <v>291</v>
      </c>
      <c r="C102" s="2" t="s">
        <v>292</v>
      </c>
      <c r="D102" s="3">
        <v>553941309</v>
      </c>
      <c r="E102" s="3" t="s">
        <v>293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3" customHeight="1" x14ac:dyDescent="0.15">
      <c r="A103" s="3">
        <v>47</v>
      </c>
      <c r="B103" s="3" t="s">
        <v>294</v>
      </c>
      <c r="C103" s="4" t="s">
        <v>295</v>
      </c>
      <c r="D103" s="3">
        <v>553930000</v>
      </c>
      <c r="E103" s="3" t="s">
        <v>296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3" customHeight="1" x14ac:dyDescent="0.15">
      <c r="A104" s="3">
        <v>47</v>
      </c>
      <c r="B104" s="3" t="s">
        <v>297</v>
      </c>
      <c r="C104" s="4" t="s">
        <v>298</v>
      </c>
      <c r="D104" s="3">
        <v>553937118</v>
      </c>
      <c r="E104" s="2" t="s">
        <v>299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3" customHeight="1" x14ac:dyDescent="0.15">
      <c r="A105" s="3">
        <v>47</v>
      </c>
      <c r="B105" s="3" t="s">
        <v>300</v>
      </c>
      <c r="C105" s="9" t="s">
        <v>301</v>
      </c>
      <c r="D105" s="3">
        <v>553644444</v>
      </c>
      <c r="E105" s="3" t="s">
        <v>302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3" customHeight="1" x14ac:dyDescent="0.15">
      <c r="A106" s="3">
        <v>47</v>
      </c>
      <c r="B106" s="3" t="s">
        <v>303</v>
      </c>
      <c r="C106" s="4" t="s">
        <v>304</v>
      </c>
      <c r="D106" s="3">
        <v>553364019</v>
      </c>
      <c r="E106" s="3" t="s">
        <v>305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3" customHeight="1" x14ac:dyDescent="0.15">
      <c r="A107" s="3">
        <v>47</v>
      </c>
      <c r="B107" s="3" t="s">
        <v>306</v>
      </c>
      <c r="C107" s="4" t="s">
        <v>307</v>
      </c>
      <c r="D107" s="3" t="s">
        <v>308</v>
      </c>
      <c r="E107" s="2" t="s">
        <v>309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3" customHeight="1" x14ac:dyDescent="0.15">
      <c r="A108" s="3">
        <v>47</v>
      </c>
      <c r="B108" s="3" t="s">
        <v>310</v>
      </c>
      <c r="C108" s="9" t="s">
        <v>311</v>
      </c>
      <c r="D108" s="3">
        <v>553361730</v>
      </c>
      <c r="E108" s="3" t="s">
        <v>312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" customHeight="1" x14ac:dyDescent="0.15">
      <c r="A109" s="3">
        <v>47</v>
      </c>
      <c r="B109" s="3" t="s">
        <v>313</v>
      </c>
      <c r="C109" s="2" t="s">
        <v>314</v>
      </c>
      <c r="D109" s="3">
        <v>553418646</v>
      </c>
      <c r="E109" s="2" t="s">
        <v>315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3" customHeight="1" x14ac:dyDescent="0.15">
      <c r="A110" s="3">
        <v>64</v>
      </c>
      <c r="B110" s="3" t="s">
        <v>316</v>
      </c>
      <c r="C110" s="7" t="s">
        <v>317</v>
      </c>
      <c r="D110" s="3">
        <v>559272708</v>
      </c>
      <c r="E110" s="2" t="s">
        <v>318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3" customHeight="1" x14ac:dyDescent="0.15">
      <c r="A111" s="3">
        <v>64</v>
      </c>
      <c r="B111" s="3" t="s">
        <v>319</v>
      </c>
      <c r="C111" s="2" t="s">
        <v>320</v>
      </c>
      <c r="D111" s="3">
        <v>559139499</v>
      </c>
      <c r="E111" s="2" t="s">
        <v>321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3" customHeight="1" x14ac:dyDescent="0.15">
      <c r="A112" s="3">
        <v>64</v>
      </c>
      <c r="B112" s="3" t="s">
        <v>322</v>
      </c>
      <c r="C112" s="7" t="s">
        <v>323</v>
      </c>
      <c r="D112" s="3">
        <v>559045924</v>
      </c>
      <c r="E112" s="2" t="s">
        <v>324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3" customHeight="1" x14ac:dyDescent="0.15">
      <c r="A113" s="3">
        <v>64</v>
      </c>
      <c r="B113" s="3" t="s">
        <v>325</v>
      </c>
      <c r="C113" s="7" t="s">
        <v>326</v>
      </c>
      <c r="D113" s="3">
        <v>559123040</v>
      </c>
      <c r="E113" s="2" t="s">
        <v>327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3" customHeight="1" x14ac:dyDescent="0.15">
      <c r="A114" s="3">
        <v>64</v>
      </c>
      <c r="B114" s="3" t="s">
        <v>328</v>
      </c>
      <c r="C114" s="7" t="s">
        <v>329</v>
      </c>
      <c r="D114" s="3">
        <v>559380033</v>
      </c>
      <c r="E114" s="2" t="s">
        <v>330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3" customHeight="1" x14ac:dyDescent="0.15">
      <c r="A115" s="3">
        <v>64</v>
      </c>
      <c r="B115" s="3" t="s">
        <v>331</v>
      </c>
      <c r="C115" s="7" t="s">
        <v>332</v>
      </c>
      <c r="D115" s="3">
        <v>559053141</v>
      </c>
      <c r="E115" s="2" t="s">
        <v>333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3" customHeight="1" x14ac:dyDescent="0.15">
      <c r="A116" s="3">
        <v>64</v>
      </c>
      <c r="B116" s="3" t="s">
        <v>334</v>
      </c>
      <c r="C116" s="7" t="s">
        <v>335</v>
      </c>
      <c r="D116" s="3">
        <v>559053308</v>
      </c>
      <c r="E116" s="2" t="s">
        <v>336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3" customHeight="1" x14ac:dyDescent="0.15">
      <c r="A117" s="3">
        <v>64</v>
      </c>
      <c r="B117" s="3" t="s">
        <v>337</v>
      </c>
      <c r="C117" s="7" t="s">
        <v>338</v>
      </c>
      <c r="D117" s="3">
        <v>559057711</v>
      </c>
      <c r="E117" s="2" t="s">
        <v>339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3" customHeight="1" x14ac:dyDescent="0.15">
      <c r="A118" s="3">
        <v>64</v>
      </c>
      <c r="B118" s="3" t="s">
        <v>340</v>
      </c>
      <c r="C118" s="7" t="s">
        <v>341</v>
      </c>
      <c r="D118" s="3">
        <v>559399800</v>
      </c>
      <c r="E118" s="3" t="s">
        <v>342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3" customHeight="1" x14ac:dyDescent="0.15">
      <c r="A119" s="3">
        <v>64</v>
      </c>
      <c r="B119" s="3" t="s">
        <v>343</v>
      </c>
      <c r="C119" s="7" t="s">
        <v>344</v>
      </c>
      <c r="D119" s="3">
        <v>559336225</v>
      </c>
      <c r="E119" s="2" t="s">
        <v>345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3" customHeight="1" x14ac:dyDescent="0.15">
      <c r="A120" s="3">
        <v>64</v>
      </c>
      <c r="B120" s="3" t="s">
        <v>346</v>
      </c>
      <c r="C120" s="7" t="s">
        <v>347</v>
      </c>
      <c r="D120" s="3">
        <v>559037701</v>
      </c>
      <c r="E120" s="2" t="s">
        <v>348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3" customHeight="1" x14ac:dyDescent="0.15">
      <c r="A121" s="3">
        <v>64</v>
      </c>
      <c r="B121" s="3" t="s">
        <v>349</v>
      </c>
      <c r="C121" s="7" t="s">
        <v>350</v>
      </c>
      <c r="D121" s="3">
        <v>559223700</v>
      </c>
      <c r="E121" s="2" t="s">
        <v>351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3" customHeight="1" x14ac:dyDescent="0.15">
      <c r="A122" s="3">
        <v>64</v>
      </c>
      <c r="B122" s="3" t="s">
        <v>352</v>
      </c>
      <c r="C122" s="7" t="s">
        <v>353</v>
      </c>
      <c r="D122" s="3">
        <v>559460900</v>
      </c>
      <c r="E122" s="2" t="s">
        <v>354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3" customHeight="1" x14ac:dyDescent="0.15">
      <c r="A123" s="3">
        <v>64</v>
      </c>
      <c r="B123" s="3" t="s">
        <v>355</v>
      </c>
      <c r="C123" s="7" t="s">
        <v>356</v>
      </c>
      <c r="D123" s="3">
        <v>559549385</v>
      </c>
      <c r="E123" s="2" t="s">
        <v>357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3" customHeight="1" x14ac:dyDescent="0.15">
      <c r="A124" s="3">
        <v>64</v>
      </c>
      <c r="B124" s="3" t="s">
        <v>358</v>
      </c>
      <c r="C124" s="7" t="s">
        <v>359</v>
      </c>
      <c r="D124" s="3">
        <v>559297025</v>
      </c>
      <c r="E124" s="2" t="s">
        <v>360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3" customHeight="1" x14ac:dyDescent="0.15">
      <c r="A125" s="3">
        <v>64</v>
      </c>
      <c r="B125" s="3" t="s">
        <v>361</v>
      </c>
      <c r="C125" s="7" t="s">
        <v>362</v>
      </c>
      <c r="D125" s="3">
        <v>559200034</v>
      </c>
      <c r="E125" s="2" t="s">
        <v>363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3" customHeight="1" x14ac:dyDescent="0.15">
      <c r="A126" s="3">
        <v>64</v>
      </c>
      <c r="B126" s="3" t="s">
        <v>364</v>
      </c>
      <c r="C126" s="3"/>
      <c r="D126" s="3"/>
      <c r="E126" s="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3" customHeight="1" x14ac:dyDescent="0.15">
      <c r="A127" s="3">
        <v>79</v>
      </c>
      <c r="B127" s="3" t="s">
        <v>365</v>
      </c>
      <c r="C127" s="3" t="s">
        <v>366</v>
      </c>
      <c r="D127" s="3">
        <v>549651027</v>
      </c>
      <c r="E127" s="5" t="str">
        <f>HYPERLINK("http://www.tourisme-bocage.com/","http://www.tourisme-bocage.com")</f>
        <v>http://www.tourisme-bocage.com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3" customHeight="1" x14ac:dyDescent="0.15">
      <c r="A128" s="3">
        <v>79</v>
      </c>
      <c r="B128" s="3" t="s">
        <v>367</v>
      </c>
      <c r="C128" s="3" t="s">
        <v>368</v>
      </c>
      <c r="D128" s="3">
        <v>549661765</v>
      </c>
      <c r="E128" s="5" t="str">
        <f>HYPERLINK("http://www.tourisme-pays-thouarsais.fr/","http://www.tourisme-pays-thouarsais.fr/")</f>
        <v>http://www.tourisme-pays-thouarsais.fr/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3" customHeight="1" x14ac:dyDescent="0.15">
      <c r="A129" s="3">
        <v>79</v>
      </c>
      <c r="B129" s="7" t="s">
        <v>369</v>
      </c>
      <c r="C129" s="2" t="s">
        <v>370</v>
      </c>
      <c r="D129" s="3">
        <v>549940377</v>
      </c>
      <c r="E129" s="5" t="str">
        <f t="shared" ref="E129:E131" si="0">HYPERLINK("http://www.tourisme-gatine.com/","http://www.tourisme-gatine.com")</f>
        <v>http://www.tourisme-gatine.com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3" customHeight="1" x14ac:dyDescent="0.15">
      <c r="A130" s="3">
        <v>79</v>
      </c>
      <c r="B130" s="7" t="s">
        <v>371</v>
      </c>
      <c r="C130" s="2" t="s">
        <v>372</v>
      </c>
      <c r="D130" s="3">
        <v>549649348</v>
      </c>
      <c r="E130" s="5" t="str">
        <f t="shared" si="0"/>
        <v>http://www.tourisme-gatine.com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3" customHeight="1" x14ac:dyDescent="0.15">
      <c r="A131" s="3">
        <v>79</v>
      </c>
      <c r="B131" s="7" t="s">
        <v>373</v>
      </c>
      <c r="C131" s="7" t="s">
        <v>374</v>
      </c>
      <c r="D131" s="3">
        <v>549649860</v>
      </c>
      <c r="E131" s="5" t="str">
        <f t="shared" si="0"/>
        <v>http://www.tourisme-gatine.com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3" customHeight="1" x14ac:dyDescent="0.15">
      <c r="A132" s="3">
        <v>79</v>
      </c>
      <c r="B132" s="3" t="s">
        <v>375</v>
      </c>
      <c r="C132" s="3" t="s">
        <v>376</v>
      </c>
      <c r="D132" s="3">
        <v>549055405</v>
      </c>
      <c r="E132" s="2" t="s">
        <v>377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3" customHeight="1" x14ac:dyDescent="0.15">
      <c r="A133" s="3">
        <v>79</v>
      </c>
      <c r="B133" s="3" t="s">
        <v>378</v>
      </c>
      <c r="C133" s="3" t="s">
        <v>379</v>
      </c>
      <c r="D133" s="3">
        <v>549291510</v>
      </c>
      <c r="E133" s="5" t="str">
        <f>HYPERLINK("http://decouvertes.paysmellois.org/","http://decouvertes.paysmellois.org")</f>
        <v>http://decouvertes.paysmellois.org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3" customHeight="1" x14ac:dyDescent="0.15">
      <c r="A134" s="3">
        <v>79</v>
      </c>
      <c r="B134" s="3" t="s">
        <v>380</v>
      </c>
      <c r="C134" s="3" t="s">
        <v>381</v>
      </c>
      <c r="D134" s="3">
        <v>549241879</v>
      </c>
      <c r="E134" s="5" t="str">
        <f>HYPERLINK("http://niortmaraispoitevin.com/","http://niortmaraispoitevin.com")</f>
        <v>http://niortmaraispoitevin.com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3" customHeight="1" x14ac:dyDescent="0.15">
      <c r="A135" s="3">
        <v>86</v>
      </c>
      <c r="B135" s="3" t="s">
        <v>382</v>
      </c>
      <c r="C135" s="7" t="s">
        <v>383</v>
      </c>
      <c r="D135" s="3">
        <v>630052949</v>
      </c>
      <c r="E135" s="5" t="str">
        <f>HYPERLINK("http://www.tourisme.civraisiencharlois.com/","http://www.tourisme.civraisiencharlois.com")</f>
        <v>http://www.tourisme.civraisiencharlois.com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3" customHeight="1" x14ac:dyDescent="0.15">
      <c r="A136" s="3">
        <v>86</v>
      </c>
      <c r="B136" s="3" t="s">
        <v>384</v>
      </c>
      <c r="C136" s="7" t="s">
        <v>385</v>
      </c>
      <c r="D136" s="3">
        <v>549210547</v>
      </c>
      <c r="E136" s="5" t="str">
        <f>HYPERLINK("https://www.tourisme-chatellerault.fr/","https://www.tourisme-chatellerault.fr")</f>
        <v>https://www.tourisme-chatellerault.fr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3" customHeight="1" x14ac:dyDescent="0.15">
      <c r="A137" s="3">
        <v>86</v>
      </c>
      <c r="B137" s="3" t="s">
        <v>386</v>
      </c>
      <c r="C137" s="2" t="s">
        <v>387</v>
      </c>
      <c r="D137" s="3">
        <v>549191307</v>
      </c>
      <c r="E137" s="5" t="str">
        <f>HYPERLINK("http://www.larocheposay-tourisme.com/","http://www.larocheposay-tourisme.com/")</f>
        <v>http://www.larocheposay-tourisme.com/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3" customHeight="1" x14ac:dyDescent="0.15">
      <c r="A138" s="3">
        <v>86</v>
      </c>
      <c r="B138" s="3" t="s">
        <v>388</v>
      </c>
      <c r="C138" s="7" t="s">
        <v>389</v>
      </c>
      <c r="D138" s="3">
        <v>549412124</v>
      </c>
      <c r="E138" s="5" t="str">
        <f>HYPERLINK("http://www.ot-poitiers.fr/","http://www.ot-poitiers.fr")</f>
        <v>http://www.ot-poitiers.fr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3" customHeight="1" x14ac:dyDescent="0.15">
      <c r="A139" s="3">
        <v>86</v>
      </c>
      <c r="B139" s="3" t="s">
        <v>390</v>
      </c>
      <c r="C139" s="7" t="s">
        <v>391</v>
      </c>
      <c r="D139" s="3">
        <v>549510669</v>
      </c>
      <c r="E139" s="5" t="str">
        <f>HYPERLINK("http://www.tourisme-vouille.fr/index.php/fr/","http://www.tourisme-vouille.fr/index.php/fr/")</f>
        <v>http://www.tourisme-vouille.fr/index.php/fr/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3" customHeight="1" x14ac:dyDescent="0.15">
      <c r="A140" s="3">
        <v>86</v>
      </c>
      <c r="B140" s="3" t="s">
        <v>392</v>
      </c>
      <c r="C140" s="7" t="s">
        <v>393</v>
      </c>
      <c r="D140" s="3">
        <v>549222222</v>
      </c>
      <c r="E140" s="2" t="s">
        <v>394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3" customHeight="1" x14ac:dyDescent="0.15">
      <c r="A141" s="3">
        <v>86</v>
      </c>
      <c r="B141" s="3" t="s">
        <v>395</v>
      </c>
      <c r="C141" s="2" t="s">
        <v>396</v>
      </c>
      <c r="D141" s="3">
        <v>549911196</v>
      </c>
      <c r="E141" s="5" t="str">
        <f>HYPERLINK("http://www.tourisme-montmorillon.fr/","http://www.tourisme-montmorillon.fr")</f>
        <v>http://www.tourisme-montmorillon.fr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3" customHeight="1" x14ac:dyDescent="0.15">
      <c r="A142" s="7">
        <v>86</v>
      </c>
      <c r="B142" s="3" t="s">
        <v>397</v>
      </c>
      <c r="C142" s="4" t="s">
        <v>398</v>
      </c>
      <c r="D142" s="3">
        <v>549890289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3" customHeight="1" x14ac:dyDescent="0.15">
      <c r="A143" s="3">
        <v>87</v>
      </c>
      <c r="B143" s="3" t="s">
        <v>399</v>
      </c>
      <c r="C143" s="3" t="s">
        <v>400</v>
      </c>
      <c r="D143" s="3">
        <v>555082072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3" customHeight="1" x14ac:dyDescent="0.15">
      <c r="A144" s="3">
        <v>87</v>
      </c>
      <c r="B144" s="3" t="s">
        <v>401</v>
      </c>
      <c r="C144" s="3" t="s">
        <v>402</v>
      </c>
      <c r="D144" s="3">
        <v>555344687</v>
      </c>
      <c r="E144" s="5" t="str">
        <f>HYPERLINK("http://www.limoges-tourisme.com/","http://www.limoges-tourisme.com")</f>
        <v>http://www.limoges-tourisme.com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3" customHeight="1" x14ac:dyDescent="0.15">
      <c r="A145" s="3">
        <v>87</v>
      </c>
      <c r="B145" s="3" t="s">
        <v>403</v>
      </c>
      <c r="C145" s="6" t="s">
        <v>404</v>
      </c>
      <c r="D145" s="3">
        <v>555567070</v>
      </c>
      <c r="E145" s="5" t="str">
        <f>HYPERLINK("http://www.tourisme-ambazacbessines.fr/","http://www.tourisme-ambazacbessines.fr")</f>
        <v>http://www.tourisme-ambazacbessines.fr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3" customHeight="1" x14ac:dyDescent="0.15">
      <c r="A146" s="3">
        <v>87</v>
      </c>
      <c r="B146" s="3" t="s">
        <v>405</v>
      </c>
      <c r="C146" s="3" t="s">
        <v>406</v>
      </c>
      <c r="D146" s="3">
        <v>555008991</v>
      </c>
      <c r="E146" s="5" t="str">
        <f>HYPERLINK("http://www.otissaure.boonzai.com/","http://www.otissaure.boonzai.com")</f>
        <v>http://www.otissaure.boonzai.com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3" customHeight="1" x14ac:dyDescent="0.15">
      <c r="A147" s="3">
        <v>87</v>
      </c>
      <c r="B147" s="3" t="s">
        <v>407</v>
      </c>
      <c r="C147" s="3" t="s">
        <v>408</v>
      </c>
      <c r="D147" s="3">
        <v>555582844</v>
      </c>
      <c r="E147" s="5" t="str">
        <f>HYPERLINK("http://www.tourisme-pays-de-nexon.com/","http://www.tourisme-pays-de-nexon.com/")</f>
        <v>http://www.tourisme-pays-de-nexon.com/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3" customHeight="1" x14ac:dyDescent="0.15">
      <c r="A148" s="3">
        <v>87</v>
      </c>
      <c r="B148" s="3" t="s">
        <v>409</v>
      </c>
      <c r="C148" s="3" t="s">
        <v>410</v>
      </c>
      <c r="D148" s="3">
        <v>637110316</v>
      </c>
      <c r="E148" s="5" t="str">
        <f>HYPERLINK("http://www.tourisme-hautlimousin.com/","http://www.tourisme-hautlimousin.com")</f>
        <v>http://www.tourisme-hautlimousin.com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3" customHeight="1" x14ac:dyDescent="0.15">
      <c r="A149" s="3">
        <v>87</v>
      </c>
      <c r="B149" s="3" t="s">
        <v>411</v>
      </c>
      <c r="C149" s="2" t="s">
        <v>412</v>
      </c>
      <c r="D149" s="3">
        <v>555037273</v>
      </c>
      <c r="E149" s="2" t="s">
        <v>413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3" customHeight="1" x14ac:dyDescent="0.15">
      <c r="A150" s="3">
        <v>87</v>
      </c>
      <c r="B150" s="3" t="s">
        <v>414</v>
      </c>
      <c r="C150" s="3" t="s">
        <v>415</v>
      </c>
      <c r="D150" s="3">
        <v>555782221</v>
      </c>
      <c r="E150" s="5" t="str">
        <f>HYPERLINK("http://www.ot-feuillardiers-perigordlimousin.com/","http://www.ot-feuillardiers-perigordlimousin.com")</f>
        <v>http://www.ot-feuillardiers-perigordlimousin.com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3" customHeight="1" x14ac:dyDescent="0.15">
      <c r="A151" s="3">
        <v>87</v>
      </c>
      <c r="B151" s="3" t="s">
        <v>416</v>
      </c>
      <c r="C151" s="3" t="s">
        <v>417</v>
      </c>
      <c r="D151" s="3">
        <v>555701971</v>
      </c>
      <c r="E151" s="5" t="str">
        <f>HYPERLINK("https://www.ot-valdevienne.com/","https://www.ot-valdevienne.com")</f>
        <v>https://www.ot-valdevienne.com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3" customHeight="1" x14ac:dyDescent="0.15">
      <c r="A152" s="3">
        <v>87</v>
      </c>
      <c r="B152" s="3" t="s">
        <v>418</v>
      </c>
      <c r="C152" s="3" t="s">
        <v>419</v>
      </c>
      <c r="D152" s="3">
        <v>555696369</v>
      </c>
      <c r="E152" s="5" t="str">
        <f>HYPERLINK("http://www.cc-briance-combade.com/","http://www.cc-briance-combade.com/")</f>
        <v>http://www.cc-briance-combade.com/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3" customHeight="1" x14ac:dyDescent="0.15">
      <c r="A153" s="3">
        <v>87</v>
      </c>
      <c r="B153" s="3" t="s">
        <v>420</v>
      </c>
      <c r="C153" s="3" t="s">
        <v>421</v>
      </c>
      <c r="D153" s="3">
        <v>555562506</v>
      </c>
      <c r="E153" s="5" t="str">
        <f>HYPERLINK("http://www.tourisme-noblat.fr/","http://www.tourisme-noblat.fr")</f>
        <v>http://www.tourisme-noblat.fr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3" customHeight="1" x14ac:dyDescent="0.15">
      <c r="A154" s="3">
        <v>87</v>
      </c>
      <c r="B154" s="3" t="s">
        <v>422</v>
      </c>
      <c r="C154" s="3" t="s">
        <v>423</v>
      </c>
      <c r="D154" s="3">
        <v>555692781</v>
      </c>
      <c r="E154" s="5" t="str">
        <f>HYPERLINK("http://tourisme-eymoutiers.fr/","http://tourisme-eymoutiers.fr")</f>
        <v>http://tourisme-eymoutiers.fr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3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3" customHeight="1" x14ac:dyDescent="0.15">
      <c r="A156" s="3"/>
      <c r="B156" s="3"/>
      <c r="C156" s="3"/>
      <c r="D156" s="3"/>
      <c r="E156" s="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3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3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3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3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3" customHeight="1" x14ac:dyDescent="0.15">
      <c r="A161" s="6"/>
      <c r="B161" s="6"/>
      <c r="C161" s="6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3" customHeight="1" x14ac:dyDescent="0.15">
      <c r="A162" s="6"/>
      <c r="B162" s="6"/>
      <c r="C162" s="6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3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3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3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3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3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3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3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3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3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3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3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3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3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3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3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3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3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3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3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3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3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3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3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3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3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3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3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3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3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3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3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3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3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3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3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3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3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3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3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3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3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3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3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3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3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3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3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3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3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3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3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3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3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3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3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3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3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3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3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3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3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3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3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3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3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3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3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3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3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3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3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3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3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3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3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3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3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3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3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3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3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3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3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3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3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3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3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3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3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3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3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3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3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3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3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3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3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3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3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3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3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3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3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3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3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3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3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3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3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3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3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3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3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3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3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3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3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3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3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3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3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3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3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3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3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3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3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3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3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3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3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3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3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3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3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3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3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3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3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3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3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3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3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3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3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3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3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3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3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3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3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3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3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3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3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3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3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3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3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3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3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3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3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3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3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3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3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3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3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3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3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3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3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3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3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3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3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3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3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3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3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3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3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3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3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3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3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3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3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3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3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3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3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3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3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3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3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3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3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3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3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3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3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3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3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3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3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3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3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3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3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3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3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3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3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3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3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3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3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3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3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3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3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3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3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3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3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3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3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3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3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3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3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3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3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3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3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3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3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3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3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3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3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3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3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3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3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3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3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3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3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3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3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3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3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3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3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3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3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3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3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3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3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3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3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3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3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3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3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3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3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3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3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3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3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3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3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3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3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3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3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3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3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3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3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3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3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3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3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3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3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3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3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3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3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3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3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3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3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3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3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3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3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3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3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3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3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3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3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3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3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3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3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3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3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3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3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3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3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3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3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3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3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3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3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3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3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3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3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3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3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3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3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3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3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3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3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3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3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3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3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3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3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3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3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3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3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3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3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3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3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3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3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3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3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3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3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3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3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3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3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3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3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3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3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3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3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3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3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3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3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3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3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3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3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3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3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3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3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3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3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3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3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3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3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3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3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3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3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3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3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3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3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3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3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3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3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3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3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3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3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3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3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3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3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3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3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3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3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3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3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3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3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3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3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3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3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3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3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3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3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3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3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3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3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3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3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3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3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3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3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3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3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3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3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3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3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3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3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3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3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3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3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3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3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3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3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3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3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3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3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3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3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3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3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3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3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3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3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3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3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3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3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3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3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3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3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3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3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3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3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3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3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3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3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3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3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3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3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3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3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3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3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3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3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3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3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3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3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3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3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3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3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3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3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3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3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3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3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3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3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3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3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3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3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3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3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3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3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3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3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3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3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3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3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3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3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3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3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3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3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3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3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3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3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3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3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3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3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3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3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3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3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3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3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3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3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3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3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3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3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3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3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3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3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3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3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3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3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3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3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3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3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3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3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3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3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3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3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3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3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3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3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3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3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3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3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3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3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3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3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3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3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3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3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3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3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3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3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3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3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3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3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3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3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3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3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3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3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3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3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3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3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3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3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3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3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3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3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3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3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3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3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3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3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3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3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3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3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3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3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3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3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3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3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3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3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3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3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3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3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3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3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3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3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3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3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3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3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3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3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3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3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3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3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3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3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3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3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3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3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3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3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3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3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3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3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3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3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3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3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3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3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3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3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3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3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3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3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3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3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3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3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3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3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3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3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3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3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3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3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3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3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3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3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3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3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3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3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3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3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3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3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3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3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3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3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3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3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3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3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3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3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3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3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3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3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3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3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3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3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3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3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3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3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3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3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3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3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3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3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3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3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3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3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3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3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</sheetData>
  <autoFilter ref="A1:E154" xr:uid="{00000000-0009-0000-0000-000002000000}"/>
  <hyperlinks>
    <hyperlink ref="C17" r:id="rId1" xr:uid="{93606093-ADD3-EC4A-A135-03D4953DB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C1"/>
  <sheetViews>
    <sheetView workbookViewId="0"/>
  </sheetViews>
  <sheetFormatPr baseColWidth="10" defaultColWidth="17.33203125" defaultRowHeight="15" customHeight="1" x14ac:dyDescent="0.15"/>
  <sheetData>
    <row r="1" spans="1:29" ht="15" customHeight="1" x14ac:dyDescent="0.15">
      <c r="A1" s="1" t="s">
        <v>424</v>
      </c>
      <c r="B1" s="1" t="s">
        <v>425</v>
      </c>
      <c r="C1" s="1" t="s">
        <v>426</v>
      </c>
      <c r="D1" s="1" t="s">
        <v>427</v>
      </c>
      <c r="E1" s="1" t="s">
        <v>428</v>
      </c>
      <c r="F1" s="1" t="s">
        <v>429</v>
      </c>
      <c r="G1" s="1" t="s">
        <v>430</v>
      </c>
      <c r="H1" s="1" t="s">
        <v>431</v>
      </c>
      <c r="I1" s="1" t="s">
        <v>432</v>
      </c>
      <c r="J1" s="1" t="s">
        <v>433</v>
      </c>
      <c r="K1" s="1" t="s">
        <v>434</v>
      </c>
      <c r="L1" s="1" t="s">
        <v>435</v>
      </c>
      <c r="M1" s="1" t="s">
        <v>436</v>
      </c>
      <c r="N1" s="1" t="s">
        <v>437</v>
      </c>
      <c r="O1" s="1" t="s">
        <v>438</v>
      </c>
      <c r="P1" s="1" t="s">
        <v>439</v>
      </c>
      <c r="Q1" s="1" t="s">
        <v>440</v>
      </c>
      <c r="R1" s="1" t="s">
        <v>441</v>
      </c>
      <c r="S1" s="1" t="s">
        <v>442</v>
      </c>
      <c r="T1" s="1" t="s">
        <v>443</v>
      </c>
      <c r="U1" s="1" t="s">
        <v>444</v>
      </c>
      <c r="V1" s="1" t="s">
        <v>445</v>
      </c>
      <c r="W1" s="1" t="s">
        <v>446</v>
      </c>
      <c r="X1" s="1" t="s">
        <v>447</v>
      </c>
      <c r="Y1" s="1" t="s">
        <v>448</v>
      </c>
      <c r="Z1" s="1" t="s">
        <v>449</v>
      </c>
      <c r="AA1" s="1" t="s">
        <v>450</v>
      </c>
      <c r="AB1" s="1" t="s">
        <v>451</v>
      </c>
      <c r="AC1" s="1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 OT NA</vt:lpstr>
      <vt:lpstr>DO NOT DELETE - AutoCrat Job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Microsoft Office</cp:lastModifiedBy>
  <dcterms:created xsi:type="dcterms:W3CDTF">2018-11-14T18:44:45Z</dcterms:created>
  <dcterms:modified xsi:type="dcterms:W3CDTF">2018-11-14T18:44:45Z</dcterms:modified>
</cp:coreProperties>
</file>