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dier\Documents\DIDIER\Office Tourisme\Accros\2021\"/>
    </mc:Choice>
  </mc:AlternateContent>
  <bookViews>
    <workbookView xWindow="0" yWindow="0" windowWidth="24000" windowHeight="9510" activeTab="2"/>
  </bookViews>
  <sheets>
    <sheet name="Sam Dim" sheetId="4" r:id="rId1"/>
    <sheet name="Totaux" sheetId="3" r:id="rId2"/>
    <sheet name="01" sheetId="1" r:id="rId3"/>
    <sheet name="02" sheetId="15" r:id="rId4"/>
    <sheet name="03" sheetId="14" r:id="rId5"/>
    <sheet name="04" sheetId="13" r:id="rId6"/>
    <sheet name="05" sheetId="12" r:id="rId7"/>
    <sheet name="06" sheetId="11" r:id="rId8"/>
    <sheet name="07" sheetId="10" r:id="rId9"/>
    <sheet name="08" sheetId="9" r:id="rId10"/>
    <sheet name="09" sheetId="8" r:id="rId11"/>
    <sheet name="10" sheetId="7" r:id="rId12"/>
    <sheet name="11" sheetId="6" r:id="rId13"/>
    <sheet name="12" sheetId="5" r:id="rId1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3" i="4" l="1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22" i="4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3" i="4"/>
  <c r="C38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22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AM9" i="3"/>
  <c r="AN9" i="3"/>
  <c r="AO9" i="3"/>
  <c r="AM10" i="3"/>
  <c r="AN10" i="3"/>
  <c r="AO10" i="3"/>
  <c r="AM11" i="3"/>
  <c r="AN11" i="3"/>
  <c r="AO11" i="3"/>
  <c r="AM12" i="3"/>
  <c r="AN12" i="3"/>
  <c r="AO12" i="3"/>
  <c r="AM13" i="3"/>
  <c r="AN13" i="3"/>
  <c r="AO13" i="3"/>
  <c r="AM14" i="3"/>
  <c r="AN14" i="3"/>
  <c r="AO14" i="3"/>
  <c r="AM15" i="3"/>
  <c r="AN15" i="3"/>
  <c r="AO15" i="3"/>
  <c r="AM16" i="3"/>
  <c r="AN16" i="3"/>
  <c r="AO16" i="3"/>
  <c r="AM17" i="3"/>
  <c r="AN17" i="3"/>
  <c r="AO17" i="3"/>
  <c r="AM18" i="3"/>
  <c r="AN18" i="3"/>
  <c r="AO18" i="3"/>
  <c r="AM19" i="3"/>
  <c r="AN19" i="3"/>
  <c r="AO19" i="3"/>
  <c r="AM20" i="3"/>
  <c r="AN20" i="3"/>
  <c r="AO20" i="3"/>
  <c r="AM21" i="3"/>
  <c r="AN21" i="3"/>
  <c r="AO21" i="3"/>
  <c r="AM22" i="3"/>
  <c r="AN22" i="3"/>
  <c r="AO22" i="3"/>
  <c r="AM23" i="3"/>
  <c r="AN23" i="3"/>
  <c r="AO23" i="3"/>
  <c r="AM24" i="3"/>
  <c r="AN24" i="3"/>
  <c r="AO24" i="3"/>
  <c r="AO8" i="3"/>
  <c r="AN8" i="3"/>
  <c r="AM8" i="3"/>
  <c r="AJ9" i="3"/>
  <c r="AK9" i="3"/>
  <c r="AL9" i="3"/>
  <c r="AJ10" i="3"/>
  <c r="AK10" i="3"/>
  <c r="AL10" i="3"/>
  <c r="AJ11" i="3"/>
  <c r="AK11" i="3"/>
  <c r="AL11" i="3"/>
  <c r="AJ12" i="3"/>
  <c r="AK12" i="3"/>
  <c r="AL12" i="3"/>
  <c r="AJ13" i="3"/>
  <c r="AK13" i="3"/>
  <c r="AL13" i="3"/>
  <c r="AJ14" i="3"/>
  <c r="AK14" i="3"/>
  <c r="AL14" i="3"/>
  <c r="AJ15" i="3"/>
  <c r="AK15" i="3"/>
  <c r="AL15" i="3"/>
  <c r="AJ16" i="3"/>
  <c r="AK16" i="3"/>
  <c r="AL16" i="3"/>
  <c r="AJ17" i="3"/>
  <c r="AK17" i="3"/>
  <c r="AL17" i="3"/>
  <c r="AJ18" i="3"/>
  <c r="AK18" i="3"/>
  <c r="AL18" i="3"/>
  <c r="AJ19" i="3"/>
  <c r="AK19" i="3"/>
  <c r="AL19" i="3"/>
  <c r="AJ20" i="3"/>
  <c r="AK20" i="3"/>
  <c r="AL20" i="3"/>
  <c r="AJ21" i="3"/>
  <c r="AK21" i="3"/>
  <c r="AL21" i="3"/>
  <c r="AJ22" i="3"/>
  <c r="AK22" i="3"/>
  <c r="AL22" i="3"/>
  <c r="AJ23" i="3"/>
  <c r="AK23" i="3"/>
  <c r="AL23" i="3"/>
  <c r="AJ24" i="3"/>
  <c r="AK24" i="3"/>
  <c r="AL24" i="3"/>
  <c r="AL8" i="3"/>
  <c r="AK8" i="3"/>
  <c r="AJ8" i="3"/>
  <c r="AG9" i="3"/>
  <c r="AH9" i="3"/>
  <c r="AI9" i="3"/>
  <c r="AG10" i="3"/>
  <c r="AH10" i="3"/>
  <c r="AI10" i="3"/>
  <c r="AG11" i="3"/>
  <c r="AH11" i="3"/>
  <c r="AI11" i="3"/>
  <c r="AG12" i="3"/>
  <c r="AH12" i="3"/>
  <c r="AI12" i="3"/>
  <c r="AG13" i="3"/>
  <c r="AH13" i="3"/>
  <c r="AI13" i="3"/>
  <c r="AG14" i="3"/>
  <c r="AH14" i="3"/>
  <c r="AI14" i="3"/>
  <c r="AG15" i="3"/>
  <c r="AH15" i="3"/>
  <c r="AI15" i="3"/>
  <c r="AG16" i="3"/>
  <c r="AH16" i="3"/>
  <c r="AI16" i="3"/>
  <c r="AG17" i="3"/>
  <c r="AH17" i="3"/>
  <c r="AI17" i="3"/>
  <c r="AG18" i="3"/>
  <c r="AH18" i="3"/>
  <c r="AI18" i="3"/>
  <c r="AG19" i="3"/>
  <c r="AH19" i="3"/>
  <c r="AI19" i="3"/>
  <c r="AG20" i="3"/>
  <c r="AH20" i="3"/>
  <c r="AI20" i="3"/>
  <c r="AG21" i="3"/>
  <c r="AH21" i="3"/>
  <c r="AI21" i="3"/>
  <c r="AG22" i="3"/>
  <c r="AH22" i="3"/>
  <c r="AI22" i="3"/>
  <c r="AG23" i="3"/>
  <c r="AH23" i="3"/>
  <c r="AI23" i="3"/>
  <c r="AG24" i="3"/>
  <c r="AH24" i="3"/>
  <c r="AI24" i="3"/>
  <c r="AI8" i="3"/>
  <c r="AH8" i="3"/>
  <c r="AG8" i="3"/>
  <c r="AD9" i="3"/>
  <c r="AE9" i="3"/>
  <c r="AF9" i="3"/>
  <c r="AD10" i="3"/>
  <c r="AE10" i="3"/>
  <c r="AF10" i="3"/>
  <c r="AD11" i="3"/>
  <c r="AE11" i="3"/>
  <c r="AF11" i="3"/>
  <c r="AD12" i="3"/>
  <c r="AE12" i="3"/>
  <c r="AF12" i="3"/>
  <c r="AD13" i="3"/>
  <c r="AE13" i="3"/>
  <c r="AF13" i="3"/>
  <c r="AD14" i="3"/>
  <c r="AE14" i="3"/>
  <c r="AF14" i="3"/>
  <c r="AD15" i="3"/>
  <c r="AE15" i="3"/>
  <c r="AF15" i="3"/>
  <c r="AD16" i="3"/>
  <c r="AE16" i="3"/>
  <c r="AF16" i="3"/>
  <c r="AD17" i="3"/>
  <c r="AE17" i="3"/>
  <c r="AF17" i="3"/>
  <c r="AD18" i="3"/>
  <c r="AE18" i="3"/>
  <c r="AF18" i="3"/>
  <c r="AD19" i="3"/>
  <c r="AE19" i="3"/>
  <c r="AF19" i="3"/>
  <c r="AD20" i="3"/>
  <c r="AE20" i="3"/>
  <c r="AF20" i="3"/>
  <c r="AD21" i="3"/>
  <c r="AE21" i="3"/>
  <c r="AF21" i="3"/>
  <c r="AD22" i="3"/>
  <c r="AE22" i="3"/>
  <c r="AF22" i="3"/>
  <c r="AD23" i="3"/>
  <c r="AE23" i="3"/>
  <c r="AF23" i="3"/>
  <c r="AD24" i="3"/>
  <c r="AE24" i="3"/>
  <c r="AF24" i="3"/>
  <c r="AF8" i="3"/>
  <c r="AE8" i="3"/>
  <c r="AD8" i="3"/>
  <c r="AA9" i="3"/>
  <c r="AB9" i="3"/>
  <c r="AC9" i="3"/>
  <c r="AA10" i="3"/>
  <c r="AB10" i="3"/>
  <c r="AC10" i="3"/>
  <c r="AA11" i="3"/>
  <c r="AB11" i="3"/>
  <c r="AC11" i="3"/>
  <c r="AA12" i="3"/>
  <c r="AB12" i="3"/>
  <c r="AC12" i="3"/>
  <c r="AA13" i="3"/>
  <c r="AB13" i="3"/>
  <c r="AC13" i="3"/>
  <c r="AA14" i="3"/>
  <c r="AB14" i="3"/>
  <c r="AC14" i="3"/>
  <c r="AA15" i="3"/>
  <c r="AB15" i="3"/>
  <c r="AC15" i="3"/>
  <c r="AA16" i="3"/>
  <c r="AB16" i="3"/>
  <c r="AC16" i="3"/>
  <c r="AA17" i="3"/>
  <c r="AB17" i="3"/>
  <c r="AC17" i="3"/>
  <c r="AA18" i="3"/>
  <c r="AB18" i="3"/>
  <c r="AC18" i="3"/>
  <c r="AA19" i="3"/>
  <c r="AB19" i="3"/>
  <c r="AC19" i="3"/>
  <c r="AA20" i="3"/>
  <c r="AB20" i="3"/>
  <c r="AC20" i="3"/>
  <c r="AA21" i="3"/>
  <c r="AB21" i="3"/>
  <c r="AC21" i="3"/>
  <c r="AA22" i="3"/>
  <c r="AB22" i="3"/>
  <c r="AC22" i="3"/>
  <c r="AA23" i="3"/>
  <c r="AB23" i="3"/>
  <c r="AC23" i="3"/>
  <c r="AA24" i="3"/>
  <c r="AB24" i="3"/>
  <c r="AC24" i="3"/>
  <c r="AC8" i="3"/>
  <c r="AB8" i="3"/>
  <c r="AA8" i="3"/>
  <c r="X9" i="3"/>
  <c r="Y9" i="3"/>
  <c r="Z9" i="3"/>
  <c r="X10" i="3"/>
  <c r="Y10" i="3"/>
  <c r="Z10" i="3"/>
  <c r="X11" i="3"/>
  <c r="Y11" i="3"/>
  <c r="Z11" i="3"/>
  <c r="X12" i="3"/>
  <c r="Y12" i="3"/>
  <c r="Z12" i="3"/>
  <c r="X13" i="3"/>
  <c r="Y13" i="3"/>
  <c r="Z13" i="3"/>
  <c r="X14" i="3"/>
  <c r="Y14" i="3"/>
  <c r="Z14" i="3"/>
  <c r="X15" i="3"/>
  <c r="Y15" i="3"/>
  <c r="Z15" i="3"/>
  <c r="X16" i="3"/>
  <c r="Y16" i="3"/>
  <c r="Z16" i="3"/>
  <c r="X17" i="3"/>
  <c r="Y17" i="3"/>
  <c r="Z17" i="3"/>
  <c r="X18" i="3"/>
  <c r="Y18" i="3"/>
  <c r="Z18" i="3"/>
  <c r="X19" i="3"/>
  <c r="Y19" i="3"/>
  <c r="Z19" i="3"/>
  <c r="X20" i="3"/>
  <c r="Y20" i="3"/>
  <c r="Z20" i="3"/>
  <c r="X21" i="3"/>
  <c r="Y21" i="3"/>
  <c r="Z21" i="3"/>
  <c r="X22" i="3"/>
  <c r="Y22" i="3"/>
  <c r="Z22" i="3"/>
  <c r="X23" i="3"/>
  <c r="Y23" i="3"/>
  <c r="Z23" i="3"/>
  <c r="X24" i="3"/>
  <c r="Y24" i="3"/>
  <c r="Z24" i="3"/>
  <c r="Z8" i="3"/>
  <c r="Y8" i="3"/>
  <c r="X8" i="3"/>
  <c r="U9" i="3"/>
  <c r="V9" i="3"/>
  <c r="W9" i="3"/>
  <c r="U10" i="3"/>
  <c r="V10" i="3"/>
  <c r="W10" i="3"/>
  <c r="U11" i="3"/>
  <c r="V11" i="3"/>
  <c r="W11" i="3"/>
  <c r="U12" i="3"/>
  <c r="V12" i="3"/>
  <c r="W12" i="3"/>
  <c r="U13" i="3"/>
  <c r="V13" i="3"/>
  <c r="W13" i="3"/>
  <c r="U14" i="3"/>
  <c r="V14" i="3"/>
  <c r="W14" i="3"/>
  <c r="U15" i="3"/>
  <c r="V15" i="3"/>
  <c r="W15" i="3"/>
  <c r="U16" i="3"/>
  <c r="V16" i="3"/>
  <c r="W16" i="3"/>
  <c r="U17" i="3"/>
  <c r="V17" i="3"/>
  <c r="W17" i="3"/>
  <c r="U18" i="3"/>
  <c r="V18" i="3"/>
  <c r="W18" i="3"/>
  <c r="U19" i="3"/>
  <c r="V19" i="3"/>
  <c r="W19" i="3"/>
  <c r="U20" i="3"/>
  <c r="V20" i="3"/>
  <c r="W20" i="3"/>
  <c r="U21" i="3"/>
  <c r="V21" i="3"/>
  <c r="W21" i="3"/>
  <c r="U22" i="3"/>
  <c r="V22" i="3"/>
  <c r="W22" i="3"/>
  <c r="U23" i="3"/>
  <c r="V23" i="3"/>
  <c r="W23" i="3"/>
  <c r="U24" i="3"/>
  <c r="V24" i="3"/>
  <c r="W24" i="3"/>
  <c r="W8" i="3"/>
  <c r="V8" i="3"/>
  <c r="U8" i="3"/>
  <c r="R9" i="3"/>
  <c r="S9" i="3"/>
  <c r="T9" i="3"/>
  <c r="R10" i="3"/>
  <c r="S10" i="3"/>
  <c r="T10" i="3"/>
  <c r="R11" i="3"/>
  <c r="S11" i="3"/>
  <c r="T11" i="3"/>
  <c r="R12" i="3"/>
  <c r="S12" i="3"/>
  <c r="T12" i="3"/>
  <c r="R13" i="3"/>
  <c r="S13" i="3"/>
  <c r="T13" i="3"/>
  <c r="R14" i="3"/>
  <c r="S14" i="3"/>
  <c r="T14" i="3"/>
  <c r="R15" i="3"/>
  <c r="S15" i="3"/>
  <c r="T15" i="3"/>
  <c r="R16" i="3"/>
  <c r="S16" i="3"/>
  <c r="T16" i="3"/>
  <c r="R17" i="3"/>
  <c r="S17" i="3"/>
  <c r="T17" i="3"/>
  <c r="R18" i="3"/>
  <c r="S18" i="3"/>
  <c r="T18" i="3"/>
  <c r="R19" i="3"/>
  <c r="S19" i="3"/>
  <c r="T19" i="3"/>
  <c r="R20" i="3"/>
  <c r="S20" i="3"/>
  <c r="T20" i="3"/>
  <c r="R21" i="3"/>
  <c r="S21" i="3"/>
  <c r="T21" i="3"/>
  <c r="R22" i="3"/>
  <c r="S22" i="3"/>
  <c r="T22" i="3"/>
  <c r="R23" i="3"/>
  <c r="S23" i="3"/>
  <c r="T23" i="3"/>
  <c r="R24" i="3"/>
  <c r="S24" i="3"/>
  <c r="T24" i="3"/>
  <c r="T8" i="3"/>
  <c r="S8" i="3"/>
  <c r="R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O17" i="3"/>
  <c r="P17" i="3"/>
  <c r="Q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3" i="3"/>
  <c r="P23" i="3"/>
  <c r="Q23" i="3"/>
  <c r="O24" i="3"/>
  <c r="P24" i="3"/>
  <c r="Q24" i="3"/>
  <c r="Q8" i="3"/>
  <c r="P8" i="3"/>
  <c r="O8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N8" i="3"/>
  <c r="M8" i="3"/>
  <c r="L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K8" i="3"/>
  <c r="J8" i="3"/>
  <c r="I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H8" i="3"/>
  <c r="G8" i="3"/>
  <c r="F8" i="3"/>
  <c r="FI126" i="5"/>
  <c r="FI127" i="5"/>
  <c r="FI128" i="5"/>
  <c r="FI129" i="5"/>
  <c r="FI130" i="5"/>
  <c r="FI131" i="5"/>
  <c r="FI132" i="5"/>
  <c r="FI133" i="5"/>
  <c r="FI134" i="5"/>
  <c r="FI135" i="5"/>
  <c r="FI136" i="5"/>
  <c r="FI137" i="5"/>
  <c r="FI138" i="5"/>
  <c r="FI139" i="5"/>
  <c r="FI140" i="5"/>
  <c r="FI141" i="5"/>
  <c r="FI125" i="5"/>
  <c r="FI97" i="5"/>
  <c r="FI98" i="5"/>
  <c r="FI99" i="5"/>
  <c r="FI100" i="5"/>
  <c r="FI101" i="5"/>
  <c r="FI102" i="5"/>
  <c r="FI103" i="5"/>
  <c r="FI104" i="5"/>
  <c r="FI105" i="5"/>
  <c r="FI106" i="5"/>
  <c r="FI107" i="5"/>
  <c r="FI108" i="5"/>
  <c r="FI109" i="5"/>
  <c r="FI110" i="5"/>
  <c r="FI111" i="5"/>
  <c r="FI112" i="5"/>
  <c r="FI96" i="5"/>
  <c r="FI39" i="6"/>
  <c r="FI40" i="6"/>
  <c r="FI41" i="6"/>
  <c r="FI42" i="6"/>
  <c r="FI43" i="6"/>
  <c r="FI44" i="6"/>
  <c r="FI45" i="6"/>
  <c r="FI46" i="6"/>
  <c r="FI47" i="6"/>
  <c r="FI48" i="6"/>
  <c r="FI49" i="6"/>
  <c r="FI50" i="6"/>
  <c r="FI51" i="6"/>
  <c r="FI52" i="6"/>
  <c r="FI53" i="6"/>
  <c r="FI54" i="6"/>
  <c r="FI38" i="6"/>
  <c r="FI10" i="6"/>
  <c r="FI11" i="6"/>
  <c r="FI12" i="6"/>
  <c r="FI13" i="6"/>
  <c r="FI14" i="6"/>
  <c r="FI15" i="6"/>
  <c r="FI16" i="6"/>
  <c r="FI17" i="6"/>
  <c r="FI18" i="6"/>
  <c r="FI19" i="6"/>
  <c r="FI20" i="6"/>
  <c r="FI21" i="6"/>
  <c r="FI22" i="6"/>
  <c r="FI23" i="6"/>
  <c r="FI24" i="6"/>
  <c r="FI25" i="6"/>
  <c r="FI9" i="6"/>
  <c r="FI39" i="9"/>
  <c r="FI40" i="9"/>
  <c r="FI41" i="9"/>
  <c r="FI42" i="9"/>
  <c r="FI43" i="9"/>
  <c r="FI44" i="9"/>
  <c r="FI45" i="9"/>
  <c r="FI46" i="9"/>
  <c r="FI47" i="9"/>
  <c r="FI48" i="9"/>
  <c r="FI49" i="9"/>
  <c r="FI50" i="9"/>
  <c r="FI51" i="9"/>
  <c r="FI52" i="9"/>
  <c r="FI53" i="9"/>
  <c r="FI54" i="9"/>
  <c r="FI38" i="9"/>
  <c r="FI68" i="10"/>
  <c r="FI69" i="10"/>
  <c r="FI70" i="10"/>
  <c r="FI71" i="10"/>
  <c r="FI72" i="10"/>
  <c r="FI73" i="10"/>
  <c r="FI74" i="10"/>
  <c r="FI75" i="10"/>
  <c r="FI76" i="10"/>
  <c r="FI77" i="10"/>
  <c r="FI78" i="10"/>
  <c r="FI79" i="10"/>
  <c r="FI80" i="10"/>
  <c r="FI81" i="10"/>
  <c r="FI82" i="10"/>
  <c r="FI83" i="10"/>
  <c r="FI67" i="10"/>
  <c r="FI97" i="12"/>
  <c r="FI98" i="12"/>
  <c r="FI99" i="12"/>
  <c r="FI100" i="12"/>
  <c r="FI101" i="12"/>
  <c r="FI102" i="12"/>
  <c r="FI103" i="12"/>
  <c r="FI104" i="12"/>
  <c r="FI105" i="12"/>
  <c r="FI106" i="12"/>
  <c r="FI107" i="12"/>
  <c r="FI108" i="12"/>
  <c r="FI109" i="12"/>
  <c r="FI110" i="12"/>
  <c r="FI111" i="12"/>
  <c r="FI112" i="12"/>
  <c r="FI96" i="12"/>
  <c r="FI10" i="12"/>
  <c r="FI11" i="12"/>
  <c r="FI12" i="12"/>
  <c r="FI13" i="12"/>
  <c r="FI14" i="12"/>
  <c r="FI15" i="12"/>
  <c r="FI16" i="12"/>
  <c r="FI17" i="12"/>
  <c r="FI18" i="12"/>
  <c r="FI19" i="12"/>
  <c r="FI20" i="12"/>
  <c r="FI21" i="12"/>
  <c r="FI22" i="12"/>
  <c r="FI23" i="12"/>
  <c r="FI24" i="12"/>
  <c r="FI25" i="12"/>
  <c r="FI9" i="12"/>
  <c r="FI126" i="13"/>
  <c r="FI127" i="13"/>
  <c r="FI128" i="13"/>
  <c r="FI129" i="13"/>
  <c r="FI130" i="13"/>
  <c r="FI131" i="13"/>
  <c r="FI132" i="13"/>
  <c r="FI133" i="13"/>
  <c r="FI134" i="13"/>
  <c r="FI135" i="13"/>
  <c r="FI136" i="13"/>
  <c r="FI137" i="13"/>
  <c r="FI138" i="13"/>
  <c r="FI139" i="13"/>
  <c r="FI140" i="13"/>
  <c r="FI141" i="13"/>
  <c r="FI125" i="13"/>
  <c r="FI39" i="13"/>
  <c r="FI40" i="13"/>
  <c r="FI41" i="13"/>
  <c r="FI42" i="13"/>
  <c r="FI43" i="13"/>
  <c r="FI44" i="13"/>
  <c r="FI45" i="13"/>
  <c r="FI46" i="13"/>
  <c r="FI47" i="13"/>
  <c r="FI48" i="13"/>
  <c r="FI49" i="13"/>
  <c r="FI50" i="13"/>
  <c r="FI51" i="13"/>
  <c r="FI52" i="13"/>
  <c r="FI53" i="13"/>
  <c r="FI54" i="13"/>
  <c r="FI38" i="13"/>
  <c r="B10" i="5"/>
  <c r="B11" i="5"/>
  <c r="B40" i="5" s="1"/>
  <c r="B12" i="5"/>
  <c r="B13" i="5"/>
  <c r="B42" i="5" s="1"/>
  <c r="B14" i="5"/>
  <c r="B15" i="5"/>
  <c r="B44" i="5" s="1"/>
  <c r="B16" i="5"/>
  <c r="B17" i="5"/>
  <c r="B46" i="5" s="1"/>
  <c r="B18" i="5"/>
  <c r="B19" i="5"/>
  <c r="B48" i="5" s="1"/>
  <c r="B20" i="5"/>
  <c r="B21" i="5"/>
  <c r="B50" i="5" s="1"/>
  <c r="B22" i="5"/>
  <c r="B23" i="5"/>
  <c r="B52" i="5" s="1"/>
  <c r="B24" i="5"/>
  <c r="B25" i="5"/>
  <c r="B54" i="5" s="1"/>
  <c r="A2" i="5"/>
  <c r="B2" i="5"/>
  <c r="A3" i="5"/>
  <c r="B3" i="5"/>
  <c r="A4" i="5"/>
  <c r="B4" i="5"/>
  <c r="A5" i="5"/>
  <c r="B5" i="5"/>
  <c r="B34" i="5" s="1"/>
  <c r="B63" i="5" s="1"/>
  <c r="B92" i="5" s="1"/>
  <c r="B121" i="5" s="1"/>
  <c r="A6" i="5"/>
  <c r="B6" i="5"/>
  <c r="B35" i="5" s="1"/>
  <c r="B64" i="5" s="1"/>
  <c r="B93" i="5" s="1"/>
  <c r="B122" i="5" s="1"/>
  <c r="A7" i="5"/>
  <c r="B7" i="5"/>
  <c r="B36" i="5" s="1"/>
  <c r="B65" i="5" s="1"/>
  <c r="B94" i="5" s="1"/>
  <c r="B123" i="5" s="1"/>
  <c r="A8" i="5"/>
  <c r="B8" i="5"/>
  <c r="B37" i="5" s="1"/>
  <c r="B66" i="5" s="1"/>
  <c r="B95" i="5" s="1"/>
  <c r="B124" i="5" s="1"/>
  <c r="B1" i="5"/>
  <c r="A1" i="5"/>
  <c r="B10" i="6"/>
  <c r="B11" i="6"/>
  <c r="B40" i="6" s="1"/>
  <c r="B69" i="6" s="1"/>
  <c r="B12" i="6"/>
  <c r="B13" i="6"/>
  <c r="B42" i="6" s="1"/>
  <c r="B71" i="6" s="1"/>
  <c r="B14" i="6"/>
  <c r="B15" i="6"/>
  <c r="B44" i="6" s="1"/>
  <c r="B73" i="6" s="1"/>
  <c r="B16" i="6"/>
  <c r="B17" i="6"/>
  <c r="B46" i="6" s="1"/>
  <c r="B75" i="6" s="1"/>
  <c r="B18" i="6"/>
  <c r="B19" i="6"/>
  <c r="B48" i="6" s="1"/>
  <c r="B77" i="6" s="1"/>
  <c r="B20" i="6"/>
  <c r="B21" i="6"/>
  <c r="B50" i="6" s="1"/>
  <c r="B79" i="6" s="1"/>
  <c r="B22" i="6"/>
  <c r="B23" i="6"/>
  <c r="B52" i="6" s="1"/>
  <c r="B81" i="6" s="1"/>
  <c r="B24" i="6"/>
  <c r="B25" i="6"/>
  <c r="B54" i="6" s="1"/>
  <c r="B83" i="6" s="1"/>
  <c r="A2" i="6"/>
  <c r="B2" i="6"/>
  <c r="B31" i="6" s="1"/>
  <c r="B60" i="6" s="1"/>
  <c r="B89" i="6" s="1"/>
  <c r="B118" i="6" s="1"/>
  <c r="A3" i="6"/>
  <c r="B3" i="6"/>
  <c r="B32" i="6" s="1"/>
  <c r="B61" i="6" s="1"/>
  <c r="B90" i="6" s="1"/>
  <c r="B119" i="6" s="1"/>
  <c r="A4" i="6"/>
  <c r="B4" i="6"/>
  <c r="B33" i="6" s="1"/>
  <c r="B62" i="6" s="1"/>
  <c r="B91" i="6" s="1"/>
  <c r="B120" i="6" s="1"/>
  <c r="A5" i="6"/>
  <c r="B5" i="6"/>
  <c r="B34" i="6" s="1"/>
  <c r="B63" i="6" s="1"/>
  <c r="B92" i="6" s="1"/>
  <c r="B121" i="6" s="1"/>
  <c r="A6" i="6"/>
  <c r="B6" i="6"/>
  <c r="B35" i="6" s="1"/>
  <c r="B64" i="6" s="1"/>
  <c r="B93" i="6" s="1"/>
  <c r="B122" i="6" s="1"/>
  <c r="A7" i="6"/>
  <c r="B7" i="6"/>
  <c r="B36" i="6" s="1"/>
  <c r="B65" i="6" s="1"/>
  <c r="B94" i="6" s="1"/>
  <c r="B123" i="6" s="1"/>
  <c r="A8" i="6"/>
  <c r="B8" i="6"/>
  <c r="B37" i="6" s="1"/>
  <c r="B66" i="6" s="1"/>
  <c r="B95" i="6" s="1"/>
  <c r="B124" i="6" s="1"/>
  <c r="B1" i="6"/>
  <c r="A1" i="6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A2" i="7"/>
  <c r="B2" i="7"/>
  <c r="B31" i="7" s="1"/>
  <c r="B60" i="7" s="1"/>
  <c r="B89" i="7" s="1"/>
  <c r="B118" i="7" s="1"/>
  <c r="A3" i="7"/>
  <c r="B3" i="7"/>
  <c r="B32" i="7" s="1"/>
  <c r="B61" i="7" s="1"/>
  <c r="B90" i="7" s="1"/>
  <c r="B119" i="7" s="1"/>
  <c r="A4" i="7"/>
  <c r="B4" i="7"/>
  <c r="B33" i="7" s="1"/>
  <c r="B62" i="7" s="1"/>
  <c r="B91" i="7" s="1"/>
  <c r="B120" i="7" s="1"/>
  <c r="A5" i="7"/>
  <c r="B5" i="7"/>
  <c r="A6" i="7"/>
  <c r="B6" i="7"/>
  <c r="A7" i="7"/>
  <c r="B7" i="7"/>
  <c r="A8" i="7"/>
  <c r="B8" i="7"/>
  <c r="B1" i="7"/>
  <c r="A1" i="7"/>
  <c r="B25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A2" i="8"/>
  <c r="B2" i="8"/>
  <c r="B31" i="8" s="1"/>
  <c r="B60" i="8" s="1"/>
  <c r="B89" i="8" s="1"/>
  <c r="B118" i="8" s="1"/>
  <c r="A3" i="8"/>
  <c r="B3" i="8"/>
  <c r="B32" i="8" s="1"/>
  <c r="B61" i="8" s="1"/>
  <c r="B90" i="8" s="1"/>
  <c r="B119" i="8" s="1"/>
  <c r="A4" i="8"/>
  <c r="B4" i="8"/>
  <c r="B33" i="8" s="1"/>
  <c r="B62" i="8" s="1"/>
  <c r="B91" i="8" s="1"/>
  <c r="B120" i="8" s="1"/>
  <c r="A5" i="8"/>
  <c r="B5" i="8"/>
  <c r="B34" i="8" s="1"/>
  <c r="B63" i="8" s="1"/>
  <c r="B92" i="8" s="1"/>
  <c r="B121" i="8" s="1"/>
  <c r="A6" i="8"/>
  <c r="B6" i="8"/>
  <c r="B35" i="8" s="1"/>
  <c r="B64" i="8" s="1"/>
  <c r="B93" i="8" s="1"/>
  <c r="B122" i="8" s="1"/>
  <c r="A7" i="8"/>
  <c r="B7" i="8"/>
  <c r="B36" i="8" s="1"/>
  <c r="B65" i="8" s="1"/>
  <c r="B94" i="8" s="1"/>
  <c r="B123" i="8" s="1"/>
  <c r="A8" i="8"/>
  <c r="B8" i="8"/>
  <c r="B37" i="8" s="1"/>
  <c r="B66" i="8" s="1"/>
  <c r="B95" i="8" s="1"/>
  <c r="B124" i="8" s="1"/>
  <c r="B1" i="8"/>
  <c r="A1" i="8"/>
  <c r="B10" i="9"/>
  <c r="B11" i="9"/>
  <c r="B40" i="9" s="1"/>
  <c r="B12" i="9"/>
  <c r="B13" i="9"/>
  <c r="B42" i="9" s="1"/>
  <c r="B14" i="9"/>
  <c r="B15" i="9"/>
  <c r="B44" i="9" s="1"/>
  <c r="B16" i="9"/>
  <c r="B17" i="9"/>
  <c r="B46" i="9" s="1"/>
  <c r="B18" i="9"/>
  <c r="B19" i="9"/>
  <c r="B48" i="9" s="1"/>
  <c r="B20" i="9"/>
  <c r="B21" i="9"/>
  <c r="B50" i="9" s="1"/>
  <c r="B22" i="9"/>
  <c r="B23" i="9"/>
  <c r="B52" i="9" s="1"/>
  <c r="B24" i="9"/>
  <c r="B25" i="9"/>
  <c r="B54" i="9" s="1"/>
  <c r="A8" i="9"/>
  <c r="B8" i="9"/>
  <c r="B37" i="9" s="1"/>
  <c r="B66" i="9" s="1"/>
  <c r="B95" i="9" s="1"/>
  <c r="B124" i="9" s="1"/>
  <c r="A2" i="9"/>
  <c r="B2" i="9"/>
  <c r="A3" i="9"/>
  <c r="B3" i="9"/>
  <c r="A4" i="9"/>
  <c r="B4" i="9"/>
  <c r="A5" i="9"/>
  <c r="B5" i="9"/>
  <c r="B34" i="9" s="1"/>
  <c r="B63" i="9" s="1"/>
  <c r="B92" i="9" s="1"/>
  <c r="B121" i="9" s="1"/>
  <c r="A6" i="9"/>
  <c r="B6" i="9"/>
  <c r="B35" i="9" s="1"/>
  <c r="B64" i="9" s="1"/>
  <c r="B93" i="9" s="1"/>
  <c r="B122" i="9" s="1"/>
  <c r="A7" i="9"/>
  <c r="B7" i="9"/>
  <c r="B36" i="9" s="1"/>
  <c r="B65" i="9" s="1"/>
  <c r="B94" i="9" s="1"/>
  <c r="B123" i="9" s="1"/>
  <c r="B1" i="9"/>
  <c r="A1" i="9"/>
  <c r="B10" i="10"/>
  <c r="B11" i="10"/>
  <c r="B40" i="10" s="1"/>
  <c r="B69" i="10" s="1"/>
  <c r="B12" i="10"/>
  <c r="B13" i="10"/>
  <c r="B42" i="10" s="1"/>
  <c r="B71" i="10" s="1"/>
  <c r="B14" i="10"/>
  <c r="B15" i="10"/>
  <c r="B44" i="10" s="1"/>
  <c r="B73" i="10" s="1"/>
  <c r="B16" i="10"/>
  <c r="B17" i="10"/>
  <c r="B46" i="10" s="1"/>
  <c r="B75" i="10" s="1"/>
  <c r="B18" i="10"/>
  <c r="B19" i="10"/>
  <c r="B48" i="10" s="1"/>
  <c r="B77" i="10" s="1"/>
  <c r="B20" i="10"/>
  <c r="B21" i="10"/>
  <c r="B50" i="10" s="1"/>
  <c r="B79" i="10" s="1"/>
  <c r="B22" i="10"/>
  <c r="B23" i="10"/>
  <c r="B52" i="10" s="1"/>
  <c r="B81" i="10" s="1"/>
  <c r="B24" i="10"/>
  <c r="B25" i="10"/>
  <c r="B54" i="10" s="1"/>
  <c r="B83" i="10" s="1"/>
  <c r="A2" i="10"/>
  <c r="B2" i="10"/>
  <c r="B31" i="10" s="1"/>
  <c r="B60" i="10" s="1"/>
  <c r="B89" i="10" s="1"/>
  <c r="B118" i="10" s="1"/>
  <c r="A3" i="10"/>
  <c r="B3" i="10"/>
  <c r="B32" i="10" s="1"/>
  <c r="B61" i="10" s="1"/>
  <c r="B90" i="10" s="1"/>
  <c r="B119" i="10" s="1"/>
  <c r="A4" i="10"/>
  <c r="B4" i="10"/>
  <c r="B33" i="10" s="1"/>
  <c r="B62" i="10" s="1"/>
  <c r="B91" i="10" s="1"/>
  <c r="B120" i="10" s="1"/>
  <c r="A5" i="10"/>
  <c r="B5" i="10"/>
  <c r="B34" i="10" s="1"/>
  <c r="B63" i="10" s="1"/>
  <c r="B92" i="10" s="1"/>
  <c r="B121" i="10" s="1"/>
  <c r="A6" i="10"/>
  <c r="B6" i="10"/>
  <c r="B35" i="10" s="1"/>
  <c r="B64" i="10" s="1"/>
  <c r="B93" i="10" s="1"/>
  <c r="B122" i="10" s="1"/>
  <c r="A7" i="10"/>
  <c r="B7" i="10"/>
  <c r="B36" i="10" s="1"/>
  <c r="B65" i="10" s="1"/>
  <c r="B94" i="10" s="1"/>
  <c r="B123" i="10" s="1"/>
  <c r="A8" i="10"/>
  <c r="B8" i="10"/>
  <c r="B37" i="10" s="1"/>
  <c r="B66" i="10" s="1"/>
  <c r="B95" i="10" s="1"/>
  <c r="B124" i="10" s="1"/>
  <c r="B1" i="10"/>
  <c r="A1" i="10"/>
  <c r="B10" i="11"/>
  <c r="B11" i="11"/>
  <c r="B12" i="11"/>
  <c r="B13" i="11"/>
  <c r="FP13" i="11" s="1"/>
  <c r="B14" i="11"/>
  <c r="B15" i="11"/>
  <c r="B16" i="11"/>
  <c r="B17" i="11"/>
  <c r="FP17" i="11" s="1"/>
  <c r="B18" i="11"/>
  <c r="B19" i="11"/>
  <c r="B20" i="11"/>
  <c r="B21" i="11"/>
  <c r="FP21" i="11" s="1"/>
  <c r="B22" i="11"/>
  <c r="B23" i="11"/>
  <c r="B24" i="11"/>
  <c r="B25" i="11"/>
  <c r="FP25" i="11" s="1"/>
  <c r="A2" i="11"/>
  <c r="B2" i="11"/>
  <c r="A3" i="11"/>
  <c r="B3" i="11"/>
  <c r="A4" i="11"/>
  <c r="B4" i="11"/>
  <c r="A5" i="11"/>
  <c r="B5" i="11"/>
  <c r="A6" i="11"/>
  <c r="B6" i="11"/>
  <c r="A7" i="11"/>
  <c r="B7" i="11"/>
  <c r="A8" i="11"/>
  <c r="B8" i="11"/>
  <c r="B1" i="11"/>
  <c r="A1" i="11"/>
  <c r="B10" i="12"/>
  <c r="B11" i="12"/>
  <c r="FP11" i="12" s="1"/>
  <c r="B12" i="12"/>
  <c r="B13" i="12"/>
  <c r="B14" i="12"/>
  <c r="B15" i="12"/>
  <c r="FP15" i="12" s="1"/>
  <c r="B16" i="12"/>
  <c r="B17" i="12"/>
  <c r="B18" i="12"/>
  <c r="B19" i="12"/>
  <c r="FP19" i="12" s="1"/>
  <c r="B20" i="12"/>
  <c r="B21" i="12"/>
  <c r="FP21" i="12" s="1"/>
  <c r="B22" i="12"/>
  <c r="B23" i="12"/>
  <c r="FP23" i="12" s="1"/>
  <c r="B24" i="12"/>
  <c r="B25" i="12"/>
  <c r="FP25" i="12" s="1"/>
  <c r="A2" i="12"/>
  <c r="B2" i="12"/>
  <c r="A3" i="12"/>
  <c r="B3" i="12"/>
  <c r="A4" i="12"/>
  <c r="B4" i="12"/>
  <c r="A5" i="12"/>
  <c r="B5" i="12"/>
  <c r="A6" i="12"/>
  <c r="B6" i="12"/>
  <c r="A7" i="12"/>
  <c r="B7" i="12"/>
  <c r="A8" i="12"/>
  <c r="B8" i="12"/>
  <c r="B1" i="12"/>
  <c r="A1" i="12"/>
  <c r="FJ10" i="13"/>
  <c r="FJ11" i="13"/>
  <c r="FJ12" i="13"/>
  <c r="FJ13" i="13"/>
  <c r="FJ14" i="13"/>
  <c r="FJ15" i="13"/>
  <c r="FJ16" i="13"/>
  <c r="FJ17" i="13"/>
  <c r="FJ18" i="13"/>
  <c r="FJ19" i="13"/>
  <c r="FJ20" i="13"/>
  <c r="FJ21" i="13"/>
  <c r="FJ22" i="13"/>
  <c r="FJ23" i="13"/>
  <c r="FJ24" i="13"/>
  <c r="FJ25" i="13"/>
  <c r="B10" i="13"/>
  <c r="B11" i="13"/>
  <c r="B40" i="13" s="1"/>
  <c r="B12" i="13"/>
  <c r="B13" i="13"/>
  <c r="B42" i="13" s="1"/>
  <c r="B14" i="13"/>
  <c r="B15" i="13"/>
  <c r="B44" i="13" s="1"/>
  <c r="B16" i="13"/>
  <c r="B17" i="13"/>
  <c r="B46" i="13" s="1"/>
  <c r="B18" i="13"/>
  <c r="B19" i="13"/>
  <c r="B48" i="13" s="1"/>
  <c r="B20" i="13"/>
  <c r="B21" i="13"/>
  <c r="B50" i="13" s="1"/>
  <c r="B22" i="13"/>
  <c r="B23" i="13"/>
  <c r="B52" i="13" s="1"/>
  <c r="B24" i="13"/>
  <c r="B25" i="13"/>
  <c r="B54" i="13" s="1"/>
  <c r="A2" i="13"/>
  <c r="B2" i="13"/>
  <c r="A3" i="13"/>
  <c r="B3" i="13"/>
  <c r="A4" i="13"/>
  <c r="B4" i="13"/>
  <c r="A5" i="13"/>
  <c r="B5" i="13"/>
  <c r="B34" i="13" s="1"/>
  <c r="B63" i="13" s="1"/>
  <c r="B92" i="13" s="1"/>
  <c r="B121" i="13" s="1"/>
  <c r="A6" i="13"/>
  <c r="B6" i="13"/>
  <c r="B35" i="13" s="1"/>
  <c r="B64" i="13" s="1"/>
  <c r="B93" i="13" s="1"/>
  <c r="B122" i="13" s="1"/>
  <c r="A7" i="13"/>
  <c r="B7" i="13"/>
  <c r="B36" i="13" s="1"/>
  <c r="B65" i="13" s="1"/>
  <c r="B94" i="13" s="1"/>
  <c r="B123" i="13" s="1"/>
  <c r="A8" i="13"/>
  <c r="B8" i="13"/>
  <c r="B37" i="13" s="1"/>
  <c r="B66" i="13" s="1"/>
  <c r="B95" i="13" s="1"/>
  <c r="B124" i="13" s="1"/>
  <c r="B1" i="13"/>
  <c r="A1" i="13"/>
  <c r="CQ3" i="1"/>
  <c r="CQ4" i="1"/>
  <c r="CW3" i="1"/>
  <c r="CW4" i="1"/>
  <c r="DC3" i="1"/>
  <c r="DC4" i="1"/>
  <c r="DI3" i="1"/>
  <c r="DI4" i="1"/>
  <c r="DO3" i="1"/>
  <c r="DO4" i="1"/>
  <c r="FJ10" i="14"/>
  <c r="FJ11" i="14"/>
  <c r="FJ12" i="14"/>
  <c r="FJ13" i="14"/>
  <c r="FJ14" i="14"/>
  <c r="FJ15" i="14"/>
  <c r="FJ16" i="14"/>
  <c r="FJ17" i="14"/>
  <c r="FJ18" i="14"/>
  <c r="FJ19" i="14"/>
  <c r="FJ20" i="14"/>
  <c r="FJ21" i="14"/>
  <c r="FJ22" i="14"/>
  <c r="FJ23" i="14"/>
  <c r="FJ24" i="14"/>
  <c r="FJ25" i="14"/>
  <c r="B10" i="14"/>
  <c r="B11" i="14"/>
  <c r="FP11" i="14" s="1"/>
  <c r="B12" i="14"/>
  <c r="B13" i="14"/>
  <c r="B14" i="14"/>
  <c r="B15" i="14"/>
  <c r="FP15" i="14" s="1"/>
  <c r="B16" i="14"/>
  <c r="B17" i="14"/>
  <c r="B18" i="14"/>
  <c r="B19" i="14"/>
  <c r="FP19" i="14" s="1"/>
  <c r="B20" i="14"/>
  <c r="B21" i="14"/>
  <c r="FP21" i="14" s="1"/>
  <c r="B22" i="14"/>
  <c r="B23" i="14"/>
  <c r="FP23" i="14" s="1"/>
  <c r="B24" i="14"/>
  <c r="B25" i="14"/>
  <c r="FP25" i="14" s="1"/>
  <c r="A2" i="14"/>
  <c r="B2" i="14"/>
  <c r="A3" i="14"/>
  <c r="B3" i="14"/>
  <c r="A4" i="14"/>
  <c r="B4" i="14"/>
  <c r="A5" i="14"/>
  <c r="B5" i="14"/>
  <c r="A6" i="14"/>
  <c r="B6" i="14"/>
  <c r="A7" i="14"/>
  <c r="B7" i="14"/>
  <c r="A8" i="14"/>
  <c r="B8" i="14"/>
  <c r="B1" i="14"/>
  <c r="A1" i="14"/>
  <c r="FJ10" i="15"/>
  <c r="FJ11" i="15"/>
  <c r="FJ12" i="15"/>
  <c r="FJ13" i="15"/>
  <c r="FJ14" i="15"/>
  <c r="FJ15" i="15"/>
  <c r="FJ16" i="15"/>
  <c r="FJ17" i="15"/>
  <c r="FJ18" i="15"/>
  <c r="FJ19" i="15"/>
  <c r="FJ20" i="15"/>
  <c r="FJ21" i="15"/>
  <c r="FJ22" i="15"/>
  <c r="FJ23" i="15"/>
  <c r="FJ24" i="15"/>
  <c r="FJ25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A2" i="15"/>
  <c r="B2" i="15"/>
  <c r="B31" i="15" s="1"/>
  <c r="B60" i="15" s="1"/>
  <c r="B89" i="15" s="1"/>
  <c r="B118" i="15" s="1"/>
  <c r="A3" i="15"/>
  <c r="B3" i="15"/>
  <c r="B32" i="15" s="1"/>
  <c r="B61" i="15" s="1"/>
  <c r="B90" i="15" s="1"/>
  <c r="B119" i="15" s="1"/>
  <c r="A4" i="15"/>
  <c r="B4" i="15"/>
  <c r="B33" i="15" s="1"/>
  <c r="B62" i="15" s="1"/>
  <c r="B91" i="15" s="1"/>
  <c r="B120" i="15" s="1"/>
  <c r="A5" i="15"/>
  <c r="B5" i="15"/>
  <c r="A6" i="15"/>
  <c r="B6" i="15"/>
  <c r="A7" i="15"/>
  <c r="B7" i="15"/>
  <c r="A8" i="15"/>
  <c r="B8" i="15"/>
  <c r="B1" i="15"/>
  <c r="A1" i="15"/>
  <c r="M147" i="15"/>
  <c r="FH141" i="15"/>
  <c r="FK141" i="15" s="1"/>
  <c r="F141" i="15"/>
  <c r="E141" i="15"/>
  <c r="D141" i="15"/>
  <c r="C141" i="15"/>
  <c r="FH140" i="15"/>
  <c r="FK140" i="15" s="1"/>
  <c r="F140" i="15"/>
  <c r="E140" i="15"/>
  <c r="D140" i="15"/>
  <c r="C140" i="15"/>
  <c r="FH139" i="15"/>
  <c r="FK139" i="15" s="1"/>
  <c r="F139" i="15"/>
  <c r="E139" i="15"/>
  <c r="D139" i="15"/>
  <c r="C139" i="15"/>
  <c r="FH138" i="15"/>
  <c r="FK138" i="15" s="1"/>
  <c r="F138" i="15"/>
  <c r="E138" i="15"/>
  <c r="D138" i="15"/>
  <c r="C138" i="15"/>
  <c r="FH137" i="15"/>
  <c r="FK137" i="15" s="1"/>
  <c r="F137" i="15"/>
  <c r="E137" i="15"/>
  <c r="D137" i="15"/>
  <c r="C137" i="15"/>
  <c r="FH136" i="15"/>
  <c r="FK136" i="15" s="1"/>
  <c r="F136" i="15"/>
  <c r="E136" i="15"/>
  <c r="D136" i="15"/>
  <c r="C136" i="15"/>
  <c r="FH135" i="15"/>
  <c r="FK135" i="15" s="1"/>
  <c r="F135" i="15"/>
  <c r="E135" i="15"/>
  <c r="D135" i="15"/>
  <c r="C135" i="15"/>
  <c r="FH134" i="15"/>
  <c r="FK134" i="15" s="1"/>
  <c r="F134" i="15"/>
  <c r="E134" i="15"/>
  <c r="D134" i="15"/>
  <c r="C134" i="15"/>
  <c r="FH133" i="15"/>
  <c r="FK133" i="15" s="1"/>
  <c r="F133" i="15"/>
  <c r="E133" i="15"/>
  <c r="D133" i="15"/>
  <c r="C133" i="15"/>
  <c r="FH132" i="15"/>
  <c r="FK132" i="15" s="1"/>
  <c r="F132" i="15"/>
  <c r="E132" i="15"/>
  <c r="D132" i="15"/>
  <c r="C132" i="15"/>
  <c r="FH131" i="15"/>
  <c r="FK131" i="15" s="1"/>
  <c r="F131" i="15"/>
  <c r="E131" i="15"/>
  <c r="D131" i="15"/>
  <c r="C131" i="15"/>
  <c r="FH130" i="15"/>
  <c r="FK130" i="15" s="1"/>
  <c r="F130" i="15"/>
  <c r="E130" i="15"/>
  <c r="D130" i="15"/>
  <c r="C130" i="15"/>
  <c r="FH129" i="15"/>
  <c r="FK129" i="15" s="1"/>
  <c r="F129" i="15"/>
  <c r="E129" i="15"/>
  <c r="D129" i="15"/>
  <c r="C129" i="15"/>
  <c r="FH128" i="15"/>
  <c r="FK128" i="15" s="1"/>
  <c r="F128" i="15"/>
  <c r="E128" i="15"/>
  <c r="D128" i="15"/>
  <c r="C128" i="15"/>
  <c r="FH127" i="15"/>
  <c r="FK127" i="15" s="1"/>
  <c r="F127" i="15"/>
  <c r="E127" i="15"/>
  <c r="D127" i="15"/>
  <c r="C127" i="15"/>
  <c r="FH126" i="15"/>
  <c r="FK126" i="15" s="1"/>
  <c r="F126" i="15"/>
  <c r="E126" i="15"/>
  <c r="D126" i="15"/>
  <c r="C126" i="15"/>
  <c r="FH125" i="15"/>
  <c r="FK125" i="15" s="1"/>
  <c r="F125" i="15"/>
  <c r="E125" i="15"/>
  <c r="D125" i="15"/>
  <c r="C125" i="15"/>
  <c r="FH112" i="15"/>
  <c r="FK112" i="15" s="1"/>
  <c r="F112" i="15"/>
  <c r="AM165" i="15" s="1"/>
  <c r="AO165" i="15" s="1"/>
  <c r="E112" i="15"/>
  <c r="D112" i="15"/>
  <c r="C112" i="15"/>
  <c r="FH111" i="15"/>
  <c r="FK111" i="15" s="1"/>
  <c r="F111" i="15"/>
  <c r="AM164" i="15" s="1"/>
  <c r="AO164" i="15" s="1"/>
  <c r="E111" i="15"/>
  <c r="D111" i="15"/>
  <c r="C111" i="15"/>
  <c r="FH110" i="15"/>
  <c r="FK110" i="15" s="1"/>
  <c r="F110" i="15"/>
  <c r="AM163" i="15" s="1"/>
  <c r="AO163" i="15" s="1"/>
  <c r="E110" i="15"/>
  <c r="D110" i="15"/>
  <c r="C110" i="15"/>
  <c r="FH109" i="15"/>
  <c r="FK109" i="15" s="1"/>
  <c r="F109" i="15"/>
  <c r="AM162" i="15" s="1"/>
  <c r="AO162" i="15" s="1"/>
  <c r="E109" i="15"/>
  <c r="D109" i="15"/>
  <c r="C109" i="15"/>
  <c r="FH108" i="15"/>
  <c r="FK108" i="15" s="1"/>
  <c r="F108" i="15"/>
  <c r="AM161" i="15" s="1"/>
  <c r="AO161" i="15" s="1"/>
  <c r="E108" i="15"/>
  <c r="D108" i="15"/>
  <c r="C108" i="15"/>
  <c r="FH107" i="15"/>
  <c r="FK107" i="15" s="1"/>
  <c r="F107" i="15"/>
  <c r="AM160" i="15" s="1"/>
  <c r="AO160" i="15" s="1"/>
  <c r="E107" i="15"/>
  <c r="D107" i="15"/>
  <c r="C107" i="15"/>
  <c r="FH106" i="15"/>
  <c r="FK106" i="15" s="1"/>
  <c r="F106" i="15"/>
  <c r="AM159" i="15" s="1"/>
  <c r="AO159" i="15" s="1"/>
  <c r="E106" i="15"/>
  <c r="D106" i="15"/>
  <c r="C106" i="15"/>
  <c r="FH105" i="15"/>
  <c r="FK105" i="15" s="1"/>
  <c r="F105" i="15"/>
  <c r="AM158" i="15" s="1"/>
  <c r="AO158" i="15" s="1"/>
  <c r="E105" i="15"/>
  <c r="D105" i="15"/>
  <c r="C105" i="15"/>
  <c r="FH104" i="15"/>
  <c r="FK104" i="15" s="1"/>
  <c r="F104" i="15"/>
  <c r="AM157" i="15" s="1"/>
  <c r="AO157" i="15" s="1"/>
  <c r="E104" i="15"/>
  <c r="D104" i="15"/>
  <c r="C104" i="15"/>
  <c r="FH103" i="15"/>
  <c r="FK103" i="15" s="1"/>
  <c r="F103" i="15"/>
  <c r="AM156" i="15" s="1"/>
  <c r="AO156" i="15" s="1"/>
  <c r="E103" i="15"/>
  <c r="D103" i="15"/>
  <c r="C103" i="15"/>
  <c r="FH102" i="15"/>
  <c r="FK102" i="15" s="1"/>
  <c r="F102" i="15"/>
  <c r="AM155" i="15" s="1"/>
  <c r="AO155" i="15" s="1"/>
  <c r="E102" i="15"/>
  <c r="D102" i="15"/>
  <c r="C102" i="15"/>
  <c r="FH101" i="15"/>
  <c r="FK101" i="15" s="1"/>
  <c r="F101" i="15"/>
  <c r="AM154" i="15" s="1"/>
  <c r="AO154" i="15" s="1"/>
  <c r="E101" i="15"/>
  <c r="D101" i="15"/>
  <c r="C101" i="15"/>
  <c r="FH100" i="15"/>
  <c r="FK100" i="15" s="1"/>
  <c r="F100" i="15"/>
  <c r="AM153" i="15" s="1"/>
  <c r="AO153" i="15" s="1"/>
  <c r="E100" i="15"/>
  <c r="D100" i="15"/>
  <c r="C100" i="15"/>
  <c r="FH99" i="15"/>
  <c r="FK99" i="15" s="1"/>
  <c r="F99" i="15"/>
  <c r="AM152" i="15" s="1"/>
  <c r="AO152" i="15" s="1"/>
  <c r="E99" i="15"/>
  <c r="D99" i="15"/>
  <c r="C99" i="15"/>
  <c r="FH98" i="15"/>
  <c r="FK98" i="15" s="1"/>
  <c r="F98" i="15"/>
  <c r="AM151" i="15" s="1"/>
  <c r="AO151" i="15" s="1"/>
  <c r="E98" i="15"/>
  <c r="D98" i="15"/>
  <c r="C98" i="15"/>
  <c r="FH97" i="15"/>
  <c r="FK97" i="15" s="1"/>
  <c r="F97" i="15"/>
  <c r="AM150" i="15" s="1"/>
  <c r="AO150" i="15" s="1"/>
  <c r="E97" i="15"/>
  <c r="D97" i="15"/>
  <c r="C97" i="15"/>
  <c r="FH96" i="15"/>
  <c r="FK96" i="15" s="1"/>
  <c r="F96" i="15"/>
  <c r="AM149" i="15" s="1"/>
  <c r="AO149" i="15" s="1"/>
  <c r="E96" i="15"/>
  <c r="D96" i="15"/>
  <c r="C96" i="15"/>
  <c r="FH83" i="15"/>
  <c r="FK83" i="15" s="1"/>
  <c r="F83" i="15"/>
  <c r="AD165" i="15" s="1"/>
  <c r="AF165" i="15" s="1"/>
  <c r="E83" i="15"/>
  <c r="D83" i="15"/>
  <c r="C83" i="15"/>
  <c r="FH82" i="15"/>
  <c r="FK82" i="15" s="1"/>
  <c r="F82" i="15"/>
  <c r="AD164" i="15" s="1"/>
  <c r="AF164" i="15" s="1"/>
  <c r="E82" i="15"/>
  <c r="D82" i="15"/>
  <c r="C82" i="15"/>
  <c r="FH81" i="15"/>
  <c r="FK81" i="15" s="1"/>
  <c r="F81" i="15"/>
  <c r="AD163" i="15" s="1"/>
  <c r="AF163" i="15" s="1"/>
  <c r="E81" i="15"/>
  <c r="D81" i="15"/>
  <c r="C81" i="15"/>
  <c r="FH80" i="15"/>
  <c r="FK80" i="15" s="1"/>
  <c r="F80" i="15"/>
  <c r="AD162" i="15" s="1"/>
  <c r="AF162" i="15" s="1"/>
  <c r="E80" i="15"/>
  <c r="D80" i="15"/>
  <c r="C80" i="15"/>
  <c r="FH79" i="15"/>
  <c r="FK79" i="15" s="1"/>
  <c r="F79" i="15"/>
  <c r="AD161" i="15" s="1"/>
  <c r="AF161" i="15" s="1"/>
  <c r="E79" i="15"/>
  <c r="D79" i="15"/>
  <c r="C79" i="15"/>
  <c r="FH78" i="15"/>
  <c r="FK78" i="15" s="1"/>
  <c r="F78" i="15"/>
  <c r="AD160" i="15" s="1"/>
  <c r="AF160" i="15" s="1"/>
  <c r="E78" i="15"/>
  <c r="D78" i="15"/>
  <c r="C78" i="15"/>
  <c r="FK77" i="15"/>
  <c r="FH77" i="15"/>
  <c r="F77" i="15"/>
  <c r="AD159" i="15" s="1"/>
  <c r="AF159" i="15" s="1"/>
  <c r="E77" i="15"/>
  <c r="D77" i="15"/>
  <c r="C77" i="15"/>
  <c r="FK76" i="15"/>
  <c r="FH76" i="15"/>
  <c r="F76" i="15"/>
  <c r="AD158" i="15" s="1"/>
  <c r="AF158" i="15" s="1"/>
  <c r="E76" i="15"/>
  <c r="D76" i="15"/>
  <c r="C76" i="15"/>
  <c r="FK75" i="15"/>
  <c r="FH75" i="15"/>
  <c r="F75" i="15"/>
  <c r="AD157" i="15" s="1"/>
  <c r="AF157" i="15" s="1"/>
  <c r="E75" i="15"/>
  <c r="D75" i="15"/>
  <c r="C75" i="15"/>
  <c r="FK74" i="15"/>
  <c r="FH74" i="15"/>
  <c r="F74" i="15"/>
  <c r="AD156" i="15" s="1"/>
  <c r="AF156" i="15" s="1"/>
  <c r="E74" i="15"/>
  <c r="D74" i="15"/>
  <c r="C74" i="15"/>
  <c r="FK73" i="15"/>
  <c r="FH73" i="15"/>
  <c r="F73" i="15"/>
  <c r="AD155" i="15" s="1"/>
  <c r="AF155" i="15" s="1"/>
  <c r="E73" i="15"/>
  <c r="D73" i="15"/>
  <c r="C73" i="15"/>
  <c r="FH72" i="15"/>
  <c r="FK72" i="15" s="1"/>
  <c r="F72" i="15"/>
  <c r="AD154" i="15" s="1"/>
  <c r="AF154" i="15" s="1"/>
  <c r="E72" i="15"/>
  <c r="D72" i="15"/>
  <c r="C72" i="15"/>
  <c r="FH71" i="15"/>
  <c r="FK71" i="15" s="1"/>
  <c r="F71" i="15"/>
  <c r="AD153" i="15" s="1"/>
  <c r="AF153" i="15" s="1"/>
  <c r="E71" i="15"/>
  <c r="D71" i="15"/>
  <c r="C71" i="15"/>
  <c r="FH70" i="15"/>
  <c r="FK70" i="15" s="1"/>
  <c r="F70" i="15"/>
  <c r="AD152" i="15" s="1"/>
  <c r="AF152" i="15" s="1"/>
  <c r="E70" i="15"/>
  <c r="D70" i="15"/>
  <c r="C70" i="15"/>
  <c r="FH69" i="15"/>
  <c r="FK69" i="15" s="1"/>
  <c r="F69" i="15"/>
  <c r="AD151" i="15" s="1"/>
  <c r="AF151" i="15" s="1"/>
  <c r="E69" i="15"/>
  <c r="D69" i="15"/>
  <c r="C69" i="15"/>
  <c r="FH68" i="15"/>
  <c r="FK68" i="15" s="1"/>
  <c r="F68" i="15"/>
  <c r="AD150" i="15" s="1"/>
  <c r="AF150" i="15" s="1"/>
  <c r="E68" i="15"/>
  <c r="D68" i="15"/>
  <c r="C68" i="15"/>
  <c r="FH67" i="15"/>
  <c r="FK67" i="15" s="1"/>
  <c r="F67" i="15"/>
  <c r="AD149" i="15" s="1"/>
  <c r="AF149" i="15" s="1"/>
  <c r="E67" i="15"/>
  <c r="D67" i="15"/>
  <c r="C67" i="15"/>
  <c r="FH54" i="15"/>
  <c r="FK54" i="15" s="1"/>
  <c r="F54" i="15"/>
  <c r="U165" i="15" s="1"/>
  <c r="W165" i="15" s="1"/>
  <c r="E54" i="15"/>
  <c r="D54" i="15"/>
  <c r="C54" i="15"/>
  <c r="B54" i="15"/>
  <c r="B83" i="15" s="1"/>
  <c r="FH53" i="15"/>
  <c r="FK53" i="15" s="1"/>
  <c r="F53" i="15"/>
  <c r="U164" i="15" s="1"/>
  <c r="W164" i="15" s="1"/>
  <c r="E53" i="15"/>
  <c r="D53" i="15"/>
  <c r="C53" i="15"/>
  <c r="B53" i="15"/>
  <c r="B82" i="15" s="1"/>
  <c r="FH52" i="15"/>
  <c r="FK52" i="15" s="1"/>
  <c r="F52" i="15"/>
  <c r="U163" i="15" s="1"/>
  <c r="W163" i="15" s="1"/>
  <c r="E52" i="15"/>
  <c r="D52" i="15"/>
  <c r="C52" i="15"/>
  <c r="B52" i="15"/>
  <c r="B81" i="15" s="1"/>
  <c r="FH51" i="15"/>
  <c r="FK51" i="15" s="1"/>
  <c r="F51" i="15"/>
  <c r="U162" i="15" s="1"/>
  <c r="W162" i="15" s="1"/>
  <c r="E51" i="15"/>
  <c r="D51" i="15"/>
  <c r="C51" i="15"/>
  <c r="B51" i="15"/>
  <c r="B80" i="15" s="1"/>
  <c r="FH50" i="15"/>
  <c r="FK50" i="15" s="1"/>
  <c r="F50" i="15"/>
  <c r="U161" i="15" s="1"/>
  <c r="W161" i="15" s="1"/>
  <c r="E50" i="15"/>
  <c r="D50" i="15"/>
  <c r="C50" i="15"/>
  <c r="B50" i="15"/>
  <c r="B79" i="15" s="1"/>
  <c r="FH49" i="15"/>
  <c r="FK49" i="15" s="1"/>
  <c r="F49" i="15"/>
  <c r="U160" i="15" s="1"/>
  <c r="W160" i="15" s="1"/>
  <c r="E49" i="15"/>
  <c r="D49" i="15"/>
  <c r="C49" i="15"/>
  <c r="B49" i="15"/>
  <c r="B78" i="15" s="1"/>
  <c r="FH48" i="15"/>
  <c r="FK48" i="15" s="1"/>
  <c r="F48" i="15"/>
  <c r="U159" i="15" s="1"/>
  <c r="W159" i="15" s="1"/>
  <c r="E48" i="15"/>
  <c r="D48" i="15"/>
  <c r="C48" i="15"/>
  <c r="B48" i="15"/>
  <c r="B77" i="15" s="1"/>
  <c r="B106" i="15" s="1"/>
  <c r="FH47" i="15"/>
  <c r="FK47" i="15" s="1"/>
  <c r="F47" i="15"/>
  <c r="U158" i="15" s="1"/>
  <c r="W158" i="15" s="1"/>
  <c r="E47" i="15"/>
  <c r="D47" i="15"/>
  <c r="C47" i="15"/>
  <c r="B47" i="15"/>
  <c r="B76" i="15" s="1"/>
  <c r="B105" i="15" s="1"/>
  <c r="FH46" i="15"/>
  <c r="FK46" i="15" s="1"/>
  <c r="F46" i="15"/>
  <c r="U157" i="15" s="1"/>
  <c r="W157" i="15" s="1"/>
  <c r="E46" i="15"/>
  <c r="D46" i="15"/>
  <c r="C46" i="15"/>
  <c r="B46" i="15"/>
  <c r="B75" i="15" s="1"/>
  <c r="B104" i="15" s="1"/>
  <c r="FH45" i="15"/>
  <c r="FK45" i="15" s="1"/>
  <c r="F45" i="15"/>
  <c r="U156" i="15" s="1"/>
  <c r="W156" i="15" s="1"/>
  <c r="E45" i="15"/>
  <c r="D45" i="15"/>
  <c r="C45" i="15"/>
  <c r="B45" i="15"/>
  <c r="B74" i="15" s="1"/>
  <c r="B103" i="15" s="1"/>
  <c r="FH44" i="15"/>
  <c r="FK44" i="15" s="1"/>
  <c r="F44" i="15"/>
  <c r="U155" i="15" s="1"/>
  <c r="W155" i="15" s="1"/>
  <c r="E44" i="15"/>
  <c r="D44" i="15"/>
  <c r="C44" i="15"/>
  <c r="B44" i="15"/>
  <c r="B73" i="15" s="1"/>
  <c r="FH43" i="15"/>
  <c r="FK43" i="15" s="1"/>
  <c r="F43" i="15"/>
  <c r="U154" i="15" s="1"/>
  <c r="W154" i="15" s="1"/>
  <c r="E43" i="15"/>
  <c r="D43" i="15"/>
  <c r="C43" i="15"/>
  <c r="B43" i="15"/>
  <c r="B72" i="15" s="1"/>
  <c r="FH42" i="15"/>
  <c r="FK42" i="15" s="1"/>
  <c r="F42" i="15"/>
  <c r="U153" i="15" s="1"/>
  <c r="W153" i="15" s="1"/>
  <c r="E42" i="15"/>
  <c r="D42" i="15"/>
  <c r="C42" i="15"/>
  <c r="B42" i="15"/>
  <c r="B71" i="15" s="1"/>
  <c r="FH41" i="15"/>
  <c r="FK41" i="15" s="1"/>
  <c r="F41" i="15"/>
  <c r="U152" i="15" s="1"/>
  <c r="W152" i="15" s="1"/>
  <c r="E41" i="15"/>
  <c r="D41" i="15"/>
  <c r="C41" i="15"/>
  <c r="B41" i="15"/>
  <c r="B70" i="15" s="1"/>
  <c r="FH40" i="15"/>
  <c r="FK40" i="15" s="1"/>
  <c r="F40" i="15"/>
  <c r="U151" i="15" s="1"/>
  <c r="W151" i="15" s="1"/>
  <c r="E40" i="15"/>
  <c r="D40" i="15"/>
  <c r="C40" i="15"/>
  <c r="B40" i="15"/>
  <c r="B69" i="15" s="1"/>
  <c r="FH39" i="15"/>
  <c r="FK39" i="15" s="1"/>
  <c r="F39" i="15"/>
  <c r="U150" i="15" s="1"/>
  <c r="W150" i="15" s="1"/>
  <c r="E39" i="15"/>
  <c r="D39" i="15"/>
  <c r="C39" i="15"/>
  <c r="B39" i="15"/>
  <c r="B68" i="15" s="1"/>
  <c r="FH38" i="15"/>
  <c r="FK38" i="15" s="1"/>
  <c r="F38" i="15"/>
  <c r="U149" i="15" s="1"/>
  <c r="W149" i="15" s="1"/>
  <c r="E38" i="15"/>
  <c r="D38" i="15"/>
  <c r="C38" i="15"/>
  <c r="B37" i="15"/>
  <c r="B66" i="15" s="1"/>
  <c r="B95" i="15" s="1"/>
  <c r="B124" i="15" s="1"/>
  <c r="A37" i="15"/>
  <c r="A66" i="15" s="1"/>
  <c r="A95" i="15" s="1"/>
  <c r="A124" i="15" s="1"/>
  <c r="B36" i="15"/>
  <c r="B65" i="15" s="1"/>
  <c r="B94" i="15" s="1"/>
  <c r="B123" i="15" s="1"/>
  <c r="A36" i="15"/>
  <c r="A65" i="15" s="1"/>
  <c r="A94" i="15" s="1"/>
  <c r="A123" i="15" s="1"/>
  <c r="B35" i="15"/>
  <c r="B64" i="15" s="1"/>
  <c r="B93" i="15" s="1"/>
  <c r="B122" i="15" s="1"/>
  <c r="A35" i="15"/>
  <c r="A64" i="15" s="1"/>
  <c r="A93" i="15" s="1"/>
  <c r="A122" i="15" s="1"/>
  <c r="B34" i="15"/>
  <c r="B63" i="15" s="1"/>
  <c r="B92" i="15" s="1"/>
  <c r="B121" i="15" s="1"/>
  <c r="A34" i="15"/>
  <c r="A63" i="15" s="1"/>
  <c r="A92" i="15" s="1"/>
  <c r="A121" i="15" s="1"/>
  <c r="A33" i="15"/>
  <c r="A62" i="15" s="1"/>
  <c r="A91" i="15" s="1"/>
  <c r="A120" i="15" s="1"/>
  <c r="M32" i="15"/>
  <c r="V147" i="15" s="1"/>
  <c r="A32" i="15"/>
  <c r="A61" i="15" s="1"/>
  <c r="A90" i="15" s="1"/>
  <c r="A119" i="15" s="1"/>
  <c r="A31" i="15"/>
  <c r="A60" i="15" s="1"/>
  <c r="A89" i="15" s="1"/>
  <c r="A118" i="15" s="1"/>
  <c r="B30" i="15"/>
  <c r="B59" i="15" s="1"/>
  <c r="B88" i="15" s="1"/>
  <c r="B117" i="15" s="1"/>
  <c r="A30" i="15"/>
  <c r="A59" i="15" s="1"/>
  <c r="A88" i="15" s="1"/>
  <c r="A117" i="15" s="1"/>
  <c r="FP25" i="15"/>
  <c r="FK25" i="15"/>
  <c r="FN25" i="15" s="1"/>
  <c r="FJ54" i="15" s="1"/>
  <c r="FN54" i="15" s="1"/>
  <c r="FJ83" i="15" s="1"/>
  <c r="FN83" i="15" s="1"/>
  <c r="FJ112" i="15" s="1"/>
  <c r="FN112" i="15" s="1"/>
  <c r="FJ141" i="15" s="1"/>
  <c r="FN141" i="15" s="1"/>
  <c r="FH25" i="15"/>
  <c r="F25" i="15"/>
  <c r="E25" i="15"/>
  <c r="E165" i="15" s="1"/>
  <c r="D25" i="15"/>
  <c r="D165" i="15" s="1"/>
  <c r="C25" i="15"/>
  <c r="C165" i="15" s="1"/>
  <c r="FP24" i="15"/>
  <c r="FK24" i="15"/>
  <c r="FN24" i="15" s="1"/>
  <c r="FJ53" i="15" s="1"/>
  <c r="FN53" i="15" s="1"/>
  <c r="FJ82" i="15" s="1"/>
  <c r="FN82" i="15" s="1"/>
  <c r="FJ111" i="15" s="1"/>
  <c r="FN111" i="15" s="1"/>
  <c r="FJ140" i="15" s="1"/>
  <c r="FN140" i="15" s="1"/>
  <c r="FH24" i="15"/>
  <c r="F24" i="15"/>
  <c r="E24" i="15"/>
  <c r="E164" i="15" s="1"/>
  <c r="D24" i="15"/>
  <c r="D164" i="15" s="1"/>
  <c r="C24" i="15"/>
  <c r="C164" i="15" s="1"/>
  <c r="FP23" i="15"/>
  <c r="FK23" i="15"/>
  <c r="FN23" i="15" s="1"/>
  <c r="FJ52" i="15" s="1"/>
  <c r="FN52" i="15" s="1"/>
  <c r="FJ81" i="15" s="1"/>
  <c r="FN81" i="15" s="1"/>
  <c r="FJ110" i="15" s="1"/>
  <c r="FN110" i="15" s="1"/>
  <c r="FJ139" i="15" s="1"/>
  <c r="FN139" i="15" s="1"/>
  <c r="FH23" i="15"/>
  <c r="F23" i="15"/>
  <c r="E23" i="15"/>
  <c r="E163" i="15" s="1"/>
  <c r="D23" i="15"/>
  <c r="D163" i="15" s="1"/>
  <c r="C23" i="15"/>
  <c r="C163" i="15" s="1"/>
  <c r="FP22" i="15"/>
  <c r="FK22" i="15"/>
  <c r="FN22" i="15" s="1"/>
  <c r="FJ51" i="15" s="1"/>
  <c r="FN51" i="15" s="1"/>
  <c r="FJ80" i="15" s="1"/>
  <c r="FN80" i="15" s="1"/>
  <c r="FJ109" i="15" s="1"/>
  <c r="FN109" i="15" s="1"/>
  <c r="FJ138" i="15" s="1"/>
  <c r="FN138" i="15" s="1"/>
  <c r="FH22" i="15"/>
  <c r="F22" i="15"/>
  <c r="E22" i="15"/>
  <c r="E162" i="15" s="1"/>
  <c r="D22" i="15"/>
  <c r="D162" i="15" s="1"/>
  <c r="C22" i="15"/>
  <c r="C162" i="15" s="1"/>
  <c r="FP21" i="15"/>
  <c r="FK21" i="15"/>
  <c r="FN21" i="15" s="1"/>
  <c r="FJ50" i="15" s="1"/>
  <c r="FN50" i="15" s="1"/>
  <c r="FJ79" i="15" s="1"/>
  <c r="FN79" i="15" s="1"/>
  <c r="FJ108" i="15" s="1"/>
  <c r="FN108" i="15" s="1"/>
  <c r="FJ137" i="15" s="1"/>
  <c r="FN137" i="15" s="1"/>
  <c r="FH21" i="15"/>
  <c r="F21" i="15"/>
  <c r="E21" i="15"/>
  <c r="E161" i="15" s="1"/>
  <c r="D21" i="15"/>
  <c r="D161" i="15" s="1"/>
  <c r="C21" i="15"/>
  <c r="C161" i="15" s="1"/>
  <c r="FP20" i="15"/>
  <c r="FK20" i="15"/>
  <c r="FN20" i="15" s="1"/>
  <c r="FJ49" i="15" s="1"/>
  <c r="FN49" i="15" s="1"/>
  <c r="FJ78" i="15" s="1"/>
  <c r="FN78" i="15" s="1"/>
  <c r="FJ107" i="15" s="1"/>
  <c r="FN107" i="15" s="1"/>
  <c r="FJ136" i="15" s="1"/>
  <c r="FN136" i="15" s="1"/>
  <c r="FH20" i="15"/>
  <c r="F20" i="15"/>
  <c r="E20" i="15"/>
  <c r="E160" i="15" s="1"/>
  <c r="D20" i="15"/>
  <c r="D160" i="15" s="1"/>
  <c r="C20" i="15"/>
  <c r="C160" i="15" s="1"/>
  <c r="FP19" i="15"/>
  <c r="FK19" i="15"/>
  <c r="FN19" i="15" s="1"/>
  <c r="FJ48" i="15" s="1"/>
  <c r="FN48" i="15" s="1"/>
  <c r="FJ77" i="15" s="1"/>
  <c r="FN77" i="15" s="1"/>
  <c r="FJ106" i="15" s="1"/>
  <c r="FN106" i="15" s="1"/>
  <c r="FJ135" i="15" s="1"/>
  <c r="FN135" i="15" s="1"/>
  <c r="FH19" i="15"/>
  <c r="F19" i="15"/>
  <c r="E19" i="15"/>
  <c r="E159" i="15" s="1"/>
  <c r="D19" i="15"/>
  <c r="D159" i="15" s="1"/>
  <c r="C19" i="15"/>
  <c r="C159" i="15" s="1"/>
  <c r="FP18" i="15"/>
  <c r="FK18" i="15"/>
  <c r="FN18" i="15" s="1"/>
  <c r="FJ47" i="15" s="1"/>
  <c r="FN47" i="15" s="1"/>
  <c r="FJ76" i="15" s="1"/>
  <c r="FN76" i="15" s="1"/>
  <c r="FJ105" i="15" s="1"/>
  <c r="FN105" i="15" s="1"/>
  <c r="FJ134" i="15" s="1"/>
  <c r="FN134" i="15" s="1"/>
  <c r="FH18" i="15"/>
  <c r="F18" i="15"/>
  <c r="E18" i="15"/>
  <c r="E158" i="15" s="1"/>
  <c r="D18" i="15"/>
  <c r="D158" i="15" s="1"/>
  <c r="C18" i="15"/>
  <c r="C158" i="15" s="1"/>
  <c r="FP17" i="15"/>
  <c r="FH17" i="15"/>
  <c r="FK17" i="15" s="1"/>
  <c r="FN17" i="15" s="1"/>
  <c r="FJ46" i="15" s="1"/>
  <c r="FN46" i="15" s="1"/>
  <c r="FJ75" i="15" s="1"/>
  <c r="FN75" i="15" s="1"/>
  <c r="FJ104" i="15" s="1"/>
  <c r="FN104" i="15" s="1"/>
  <c r="FJ133" i="15" s="1"/>
  <c r="FN133" i="15" s="1"/>
  <c r="F17" i="15"/>
  <c r="E17" i="15"/>
  <c r="E157" i="15" s="1"/>
  <c r="D17" i="15"/>
  <c r="D157" i="15" s="1"/>
  <c r="C17" i="15"/>
  <c r="C157" i="15" s="1"/>
  <c r="FP16" i="15"/>
  <c r="FH16" i="15"/>
  <c r="FK16" i="15" s="1"/>
  <c r="FN16" i="15" s="1"/>
  <c r="FJ45" i="15" s="1"/>
  <c r="FN45" i="15" s="1"/>
  <c r="FJ74" i="15" s="1"/>
  <c r="FN74" i="15" s="1"/>
  <c r="FJ103" i="15" s="1"/>
  <c r="FN103" i="15" s="1"/>
  <c r="FJ132" i="15" s="1"/>
  <c r="FN132" i="15" s="1"/>
  <c r="F16" i="15"/>
  <c r="E16" i="15"/>
  <c r="E156" i="15" s="1"/>
  <c r="D16" i="15"/>
  <c r="D156" i="15" s="1"/>
  <c r="C16" i="15"/>
  <c r="C156" i="15" s="1"/>
  <c r="FP15" i="15"/>
  <c r="FH15" i="15"/>
  <c r="FK15" i="15" s="1"/>
  <c r="FN15" i="15" s="1"/>
  <c r="FJ44" i="15" s="1"/>
  <c r="FN44" i="15" s="1"/>
  <c r="FJ73" i="15" s="1"/>
  <c r="FN73" i="15" s="1"/>
  <c r="FJ102" i="15" s="1"/>
  <c r="FN102" i="15" s="1"/>
  <c r="FJ131" i="15" s="1"/>
  <c r="FN131" i="15" s="1"/>
  <c r="F15" i="15"/>
  <c r="E15" i="15"/>
  <c r="E155" i="15" s="1"/>
  <c r="D15" i="15"/>
  <c r="D155" i="15" s="1"/>
  <c r="C15" i="15"/>
  <c r="C155" i="15" s="1"/>
  <c r="FP14" i="15"/>
  <c r="FH14" i="15"/>
  <c r="FK14" i="15" s="1"/>
  <c r="FN14" i="15" s="1"/>
  <c r="FJ43" i="15" s="1"/>
  <c r="FN43" i="15" s="1"/>
  <c r="FJ72" i="15" s="1"/>
  <c r="FN72" i="15" s="1"/>
  <c r="FJ101" i="15" s="1"/>
  <c r="FN101" i="15" s="1"/>
  <c r="FJ130" i="15" s="1"/>
  <c r="FN130" i="15" s="1"/>
  <c r="F14" i="15"/>
  <c r="E14" i="15"/>
  <c r="E154" i="15" s="1"/>
  <c r="D14" i="15"/>
  <c r="D154" i="15" s="1"/>
  <c r="C14" i="15"/>
  <c r="C154" i="15" s="1"/>
  <c r="FP13" i="15"/>
  <c r="FH13" i="15"/>
  <c r="FK13" i="15" s="1"/>
  <c r="FN13" i="15" s="1"/>
  <c r="FJ42" i="15" s="1"/>
  <c r="FN42" i="15" s="1"/>
  <c r="FJ71" i="15" s="1"/>
  <c r="FN71" i="15" s="1"/>
  <c r="FJ100" i="15" s="1"/>
  <c r="FN100" i="15" s="1"/>
  <c r="FJ129" i="15" s="1"/>
  <c r="FN129" i="15" s="1"/>
  <c r="F13" i="15"/>
  <c r="E13" i="15"/>
  <c r="E153" i="15" s="1"/>
  <c r="D13" i="15"/>
  <c r="D153" i="15" s="1"/>
  <c r="C13" i="15"/>
  <c r="C153" i="15" s="1"/>
  <c r="FP12" i="15"/>
  <c r="FH12" i="15"/>
  <c r="FK12" i="15" s="1"/>
  <c r="FN12" i="15" s="1"/>
  <c r="FJ41" i="15" s="1"/>
  <c r="FN41" i="15" s="1"/>
  <c r="FJ70" i="15" s="1"/>
  <c r="FN70" i="15" s="1"/>
  <c r="FJ99" i="15" s="1"/>
  <c r="FN99" i="15" s="1"/>
  <c r="FJ128" i="15" s="1"/>
  <c r="FN128" i="15" s="1"/>
  <c r="F12" i="15"/>
  <c r="E12" i="15"/>
  <c r="E152" i="15" s="1"/>
  <c r="D12" i="15"/>
  <c r="D152" i="15" s="1"/>
  <c r="C12" i="15"/>
  <c r="C152" i="15" s="1"/>
  <c r="FP11" i="15"/>
  <c r="FH11" i="15"/>
  <c r="FK11" i="15" s="1"/>
  <c r="FN11" i="15" s="1"/>
  <c r="FJ40" i="15" s="1"/>
  <c r="FN40" i="15" s="1"/>
  <c r="FJ69" i="15" s="1"/>
  <c r="FN69" i="15" s="1"/>
  <c r="FJ98" i="15" s="1"/>
  <c r="FN98" i="15" s="1"/>
  <c r="FJ127" i="15" s="1"/>
  <c r="FN127" i="15" s="1"/>
  <c r="F11" i="15"/>
  <c r="E11" i="15"/>
  <c r="E151" i="15" s="1"/>
  <c r="D11" i="15"/>
  <c r="D151" i="15" s="1"/>
  <c r="C11" i="15"/>
  <c r="C151" i="15" s="1"/>
  <c r="FP10" i="15"/>
  <c r="FH10" i="15"/>
  <c r="FK10" i="15" s="1"/>
  <c r="FN10" i="15" s="1"/>
  <c r="FJ39" i="15" s="1"/>
  <c r="FN39" i="15" s="1"/>
  <c r="FJ68" i="15" s="1"/>
  <c r="FN68" i="15" s="1"/>
  <c r="FJ97" i="15" s="1"/>
  <c r="FN97" i="15" s="1"/>
  <c r="FJ126" i="15" s="1"/>
  <c r="FN126" i="15" s="1"/>
  <c r="F10" i="15"/>
  <c r="E10" i="15"/>
  <c r="E150" i="15" s="1"/>
  <c r="D10" i="15"/>
  <c r="D150" i="15" s="1"/>
  <c r="C10" i="15"/>
  <c r="C150" i="15" s="1"/>
  <c r="FH9" i="15"/>
  <c r="FK9" i="15" s="1"/>
  <c r="F9" i="15"/>
  <c r="E9" i="15"/>
  <c r="E149" i="15" s="1"/>
  <c r="D9" i="15"/>
  <c r="D149" i="15" s="1"/>
  <c r="C9" i="15"/>
  <c r="C149" i="15" s="1"/>
  <c r="AF5" i="15"/>
  <c r="BC5" i="15" s="1"/>
  <c r="BX5" i="15" s="1"/>
  <c r="CU5" i="15" s="1"/>
  <c r="DQ5" i="15" s="1"/>
  <c r="EM5" i="15" s="1"/>
  <c r="J34" i="15" s="1"/>
  <c r="AF34" i="15" s="1"/>
  <c r="BC34" i="15" s="1"/>
  <c r="BX34" i="15" s="1"/>
  <c r="CU34" i="15" s="1"/>
  <c r="DQ34" i="15" s="1"/>
  <c r="EM34" i="15" s="1"/>
  <c r="J63" i="15" s="1"/>
  <c r="AF63" i="15" s="1"/>
  <c r="BC63" i="15" s="1"/>
  <c r="BX63" i="15" s="1"/>
  <c r="CU63" i="15" s="1"/>
  <c r="DQ63" i="15" s="1"/>
  <c r="EM63" i="15" s="1"/>
  <c r="J92" i="15" s="1"/>
  <c r="AF92" i="15" s="1"/>
  <c r="BC92" i="15" s="1"/>
  <c r="BX92" i="15" s="1"/>
  <c r="CU92" i="15" s="1"/>
  <c r="DQ92" i="15" s="1"/>
  <c r="EM92" i="15" s="1"/>
  <c r="EO3" i="15"/>
  <c r="CA3" i="15"/>
  <c r="M147" i="14"/>
  <c r="FH141" i="14"/>
  <c r="FK141" i="14" s="1"/>
  <c r="F141" i="14"/>
  <c r="E141" i="14"/>
  <c r="D141" i="14"/>
  <c r="C141" i="14"/>
  <c r="FH140" i="14"/>
  <c r="FK140" i="14" s="1"/>
  <c r="F140" i="14"/>
  <c r="E140" i="14"/>
  <c r="D140" i="14"/>
  <c r="C140" i="14"/>
  <c r="FH139" i="14"/>
  <c r="FK139" i="14" s="1"/>
  <c r="F139" i="14"/>
  <c r="E139" i="14"/>
  <c r="D139" i="14"/>
  <c r="C139" i="14"/>
  <c r="FH138" i="14"/>
  <c r="FK138" i="14" s="1"/>
  <c r="F138" i="14"/>
  <c r="E138" i="14"/>
  <c r="D138" i="14"/>
  <c r="C138" i="14"/>
  <c r="FH137" i="14"/>
  <c r="FK137" i="14" s="1"/>
  <c r="F137" i="14"/>
  <c r="E137" i="14"/>
  <c r="D137" i="14"/>
  <c r="C137" i="14"/>
  <c r="FH136" i="14"/>
  <c r="FK136" i="14" s="1"/>
  <c r="F136" i="14"/>
  <c r="E136" i="14"/>
  <c r="D136" i="14"/>
  <c r="C136" i="14"/>
  <c r="FH135" i="14"/>
  <c r="FK135" i="14" s="1"/>
  <c r="F135" i="14"/>
  <c r="E135" i="14"/>
  <c r="D135" i="14"/>
  <c r="C135" i="14"/>
  <c r="FH134" i="14"/>
  <c r="FK134" i="14" s="1"/>
  <c r="F134" i="14"/>
  <c r="E134" i="14"/>
  <c r="D134" i="14"/>
  <c r="C134" i="14"/>
  <c r="FH133" i="14"/>
  <c r="FK133" i="14" s="1"/>
  <c r="F133" i="14"/>
  <c r="E133" i="14"/>
  <c r="D133" i="14"/>
  <c r="C133" i="14"/>
  <c r="FH132" i="14"/>
  <c r="FK132" i="14" s="1"/>
  <c r="F132" i="14"/>
  <c r="E132" i="14"/>
  <c r="D132" i="14"/>
  <c r="C132" i="14"/>
  <c r="FH131" i="14"/>
  <c r="FK131" i="14" s="1"/>
  <c r="F131" i="14"/>
  <c r="E131" i="14"/>
  <c r="D131" i="14"/>
  <c r="C131" i="14"/>
  <c r="FH130" i="14"/>
  <c r="FK130" i="14" s="1"/>
  <c r="F130" i="14"/>
  <c r="E130" i="14"/>
  <c r="D130" i="14"/>
  <c r="C130" i="14"/>
  <c r="FH129" i="14"/>
  <c r="FK129" i="14" s="1"/>
  <c r="F129" i="14"/>
  <c r="E129" i="14"/>
  <c r="D129" i="14"/>
  <c r="C129" i="14"/>
  <c r="FH128" i="14"/>
  <c r="FK128" i="14" s="1"/>
  <c r="F128" i="14"/>
  <c r="E128" i="14"/>
  <c r="D128" i="14"/>
  <c r="C128" i="14"/>
  <c r="FH127" i="14"/>
  <c r="FK127" i="14" s="1"/>
  <c r="F127" i="14"/>
  <c r="E127" i="14"/>
  <c r="D127" i="14"/>
  <c r="C127" i="14"/>
  <c r="FH126" i="14"/>
  <c r="FK126" i="14" s="1"/>
  <c r="F126" i="14"/>
  <c r="E126" i="14"/>
  <c r="D126" i="14"/>
  <c r="C126" i="14"/>
  <c r="FH125" i="14"/>
  <c r="FK125" i="14" s="1"/>
  <c r="F125" i="14"/>
  <c r="E125" i="14"/>
  <c r="D125" i="14"/>
  <c r="C125" i="14"/>
  <c r="FH112" i="14"/>
  <c r="FK112" i="14" s="1"/>
  <c r="F112" i="14"/>
  <c r="AM165" i="14" s="1"/>
  <c r="AO165" i="14" s="1"/>
  <c r="E112" i="14"/>
  <c r="D112" i="14"/>
  <c r="C112" i="14"/>
  <c r="FH111" i="14"/>
  <c r="FK111" i="14" s="1"/>
  <c r="F111" i="14"/>
  <c r="AM164" i="14" s="1"/>
  <c r="AO164" i="14" s="1"/>
  <c r="E111" i="14"/>
  <c r="D111" i="14"/>
  <c r="C111" i="14"/>
  <c r="FH110" i="14"/>
  <c r="FK110" i="14" s="1"/>
  <c r="F110" i="14"/>
  <c r="AM163" i="14" s="1"/>
  <c r="AO163" i="14" s="1"/>
  <c r="E110" i="14"/>
  <c r="D110" i="14"/>
  <c r="C110" i="14"/>
  <c r="FH109" i="14"/>
  <c r="FK109" i="14" s="1"/>
  <c r="F109" i="14"/>
  <c r="AM162" i="14" s="1"/>
  <c r="AO162" i="14" s="1"/>
  <c r="E109" i="14"/>
  <c r="D109" i="14"/>
  <c r="C109" i="14"/>
  <c r="FH108" i="14"/>
  <c r="FK108" i="14" s="1"/>
  <c r="F108" i="14"/>
  <c r="AM161" i="14" s="1"/>
  <c r="AO161" i="14" s="1"/>
  <c r="E108" i="14"/>
  <c r="D108" i="14"/>
  <c r="C108" i="14"/>
  <c r="FH107" i="14"/>
  <c r="FK107" i="14" s="1"/>
  <c r="F107" i="14"/>
  <c r="AM160" i="14" s="1"/>
  <c r="AO160" i="14" s="1"/>
  <c r="E107" i="14"/>
  <c r="D107" i="14"/>
  <c r="C107" i="14"/>
  <c r="FH106" i="14"/>
  <c r="FK106" i="14" s="1"/>
  <c r="F106" i="14"/>
  <c r="AM159" i="14" s="1"/>
  <c r="AO159" i="14" s="1"/>
  <c r="E106" i="14"/>
  <c r="D106" i="14"/>
  <c r="C106" i="14"/>
  <c r="FH105" i="14"/>
  <c r="FK105" i="14" s="1"/>
  <c r="F105" i="14"/>
  <c r="AM158" i="14" s="1"/>
  <c r="AO158" i="14" s="1"/>
  <c r="E105" i="14"/>
  <c r="D105" i="14"/>
  <c r="C105" i="14"/>
  <c r="FH104" i="14"/>
  <c r="FK104" i="14" s="1"/>
  <c r="F104" i="14"/>
  <c r="AM157" i="14" s="1"/>
  <c r="AO157" i="14" s="1"/>
  <c r="E104" i="14"/>
  <c r="D104" i="14"/>
  <c r="C104" i="14"/>
  <c r="FH103" i="14"/>
  <c r="FK103" i="14" s="1"/>
  <c r="F103" i="14"/>
  <c r="AM156" i="14" s="1"/>
  <c r="AO156" i="14" s="1"/>
  <c r="E103" i="14"/>
  <c r="D103" i="14"/>
  <c r="C103" i="14"/>
  <c r="FH102" i="14"/>
  <c r="FK102" i="14" s="1"/>
  <c r="F102" i="14"/>
  <c r="AM155" i="14" s="1"/>
  <c r="AO155" i="14" s="1"/>
  <c r="E102" i="14"/>
  <c r="D102" i="14"/>
  <c r="C102" i="14"/>
  <c r="FH101" i="14"/>
  <c r="FK101" i="14" s="1"/>
  <c r="F101" i="14"/>
  <c r="AM154" i="14" s="1"/>
  <c r="AO154" i="14" s="1"/>
  <c r="E101" i="14"/>
  <c r="D101" i="14"/>
  <c r="C101" i="14"/>
  <c r="FH100" i="14"/>
  <c r="FK100" i="14" s="1"/>
  <c r="F100" i="14"/>
  <c r="AM153" i="14" s="1"/>
  <c r="AO153" i="14" s="1"/>
  <c r="E100" i="14"/>
  <c r="D100" i="14"/>
  <c r="C100" i="14"/>
  <c r="FH99" i="14"/>
  <c r="FK99" i="14" s="1"/>
  <c r="F99" i="14"/>
  <c r="AM152" i="14" s="1"/>
  <c r="AO152" i="14" s="1"/>
  <c r="E99" i="14"/>
  <c r="D99" i="14"/>
  <c r="C99" i="14"/>
  <c r="FH98" i="14"/>
  <c r="FK98" i="14" s="1"/>
  <c r="F98" i="14"/>
  <c r="AM151" i="14" s="1"/>
  <c r="AO151" i="14" s="1"/>
  <c r="E98" i="14"/>
  <c r="D98" i="14"/>
  <c r="C98" i="14"/>
  <c r="FH97" i="14"/>
  <c r="FK97" i="14" s="1"/>
  <c r="F97" i="14"/>
  <c r="AM150" i="14" s="1"/>
  <c r="AO150" i="14" s="1"/>
  <c r="E97" i="14"/>
  <c r="D97" i="14"/>
  <c r="C97" i="14"/>
  <c r="FH96" i="14"/>
  <c r="FK96" i="14" s="1"/>
  <c r="F96" i="14"/>
  <c r="AM149" i="14" s="1"/>
  <c r="AO149" i="14" s="1"/>
  <c r="E96" i="14"/>
  <c r="D96" i="14"/>
  <c r="C96" i="14"/>
  <c r="FH83" i="14"/>
  <c r="FK83" i="14" s="1"/>
  <c r="F83" i="14"/>
  <c r="AD165" i="14" s="1"/>
  <c r="AF165" i="14" s="1"/>
  <c r="E83" i="14"/>
  <c r="D83" i="14"/>
  <c r="C83" i="14"/>
  <c r="FH82" i="14"/>
  <c r="FK82" i="14" s="1"/>
  <c r="F82" i="14"/>
  <c r="AD164" i="14" s="1"/>
  <c r="AF164" i="14" s="1"/>
  <c r="E82" i="14"/>
  <c r="D82" i="14"/>
  <c r="C82" i="14"/>
  <c r="FH81" i="14"/>
  <c r="FK81" i="14" s="1"/>
  <c r="F81" i="14"/>
  <c r="AD163" i="14" s="1"/>
  <c r="AF163" i="14" s="1"/>
  <c r="E81" i="14"/>
  <c r="D81" i="14"/>
  <c r="C81" i="14"/>
  <c r="FH80" i="14"/>
  <c r="FK80" i="14" s="1"/>
  <c r="F80" i="14"/>
  <c r="AD162" i="14" s="1"/>
  <c r="AF162" i="14" s="1"/>
  <c r="E80" i="14"/>
  <c r="D80" i="14"/>
  <c r="C80" i="14"/>
  <c r="FH79" i="14"/>
  <c r="FK79" i="14" s="1"/>
  <c r="F79" i="14"/>
  <c r="AD161" i="14" s="1"/>
  <c r="AF161" i="14" s="1"/>
  <c r="E79" i="14"/>
  <c r="D79" i="14"/>
  <c r="C79" i="14"/>
  <c r="FH78" i="14"/>
  <c r="FK78" i="14" s="1"/>
  <c r="F78" i="14"/>
  <c r="AD160" i="14" s="1"/>
  <c r="AF160" i="14" s="1"/>
  <c r="E78" i="14"/>
  <c r="D78" i="14"/>
  <c r="C78" i="14"/>
  <c r="FH77" i="14"/>
  <c r="FK77" i="14" s="1"/>
  <c r="F77" i="14"/>
  <c r="AD159" i="14" s="1"/>
  <c r="AF159" i="14" s="1"/>
  <c r="E77" i="14"/>
  <c r="D77" i="14"/>
  <c r="C77" i="14"/>
  <c r="FH76" i="14"/>
  <c r="FK76" i="14" s="1"/>
  <c r="F76" i="14"/>
  <c r="AD158" i="14" s="1"/>
  <c r="AF158" i="14" s="1"/>
  <c r="E76" i="14"/>
  <c r="D76" i="14"/>
  <c r="C76" i="14"/>
  <c r="FH75" i="14"/>
  <c r="FK75" i="14" s="1"/>
  <c r="F75" i="14"/>
  <c r="AD157" i="14" s="1"/>
  <c r="AF157" i="14" s="1"/>
  <c r="E75" i="14"/>
  <c r="D75" i="14"/>
  <c r="C75" i="14"/>
  <c r="FH74" i="14"/>
  <c r="FK74" i="14" s="1"/>
  <c r="F74" i="14"/>
  <c r="AD156" i="14" s="1"/>
  <c r="AF156" i="14" s="1"/>
  <c r="E74" i="14"/>
  <c r="D74" i="14"/>
  <c r="C74" i="14"/>
  <c r="FH73" i="14"/>
  <c r="FK73" i="14" s="1"/>
  <c r="F73" i="14"/>
  <c r="AD155" i="14" s="1"/>
  <c r="AF155" i="14" s="1"/>
  <c r="E73" i="14"/>
  <c r="D73" i="14"/>
  <c r="C73" i="14"/>
  <c r="FH72" i="14"/>
  <c r="FK72" i="14" s="1"/>
  <c r="F72" i="14"/>
  <c r="AD154" i="14" s="1"/>
  <c r="AF154" i="14" s="1"/>
  <c r="E72" i="14"/>
  <c r="D72" i="14"/>
  <c r="C72" i="14"/>
  <c r="FH71" i="14"/>
  <c r="FK71" i="14" s="1"/>
  <c r="F71" i="14"/>
  <c r="AD153" i="14" s="1"/>
  <c r="AF153" i="14" s="1"/>
  <c r="E71" i="14"/>
  <c r="D71" i="14"/>
  <c r="C71" i="14"/>
  <c r="FH70" i="14"/>
  <c r="FK70" i="14" s="1"/>
  <c r="F70" i="14"/>
  <c r="AD152" i="14" s="1"/>
  <c r="AF152" i="14" s="1"/>
  <c r="E70" i="14"/>
  <c r="D70" i="14"/>
  <c r="C70" i="14"/>
  <c r="FH69" i="14"/>
  <c r="FK69" i="14" s="1"/>
  <c r="F69" i="14"/>
  <c r="AD151" i="14" s="1"/>
  <c r="AF151" i="14" s="1"/>
  <c r="E69" i="14"/>
  <c r="D69" i="14"/>
  <c r="C69" i="14"/>
  <c r="FH68" i="14"/>
  <c r="FK68" i="14" s="1"/>
  <c r="F68" i="14"/>
  <c r="AD150" i="14" s="1"/>
  <c r="AF150" i="14" s="1"/>
  <c r="E68" i="14"/>
  <c r="D68" i="14"/>
  <c r="C68" i="14"/>
  <c r="FH67" i="14"/>
  <c r="FK67" i="14" s="1"/>
  <c r="F67" i="14"/>
  <c r="AD149" i="14" s="1"/>
  <c r="AF149" i="14" s="1"/>
  <c r="E67" i="14"/>
  <c r="D67" i="14"/>
  <c r="C67" i="14"/>
  <c r="FH54" i="14"/>
  <c r="FK54" i="14" s="1"/>
  <c r="F54" i="14"/>
  <c r="U165" i="14" s="1"/>
  <c r="W165" i="14" s="1"/>
  <c r="E54" i="14"/>
  <c r="D54" i="14"/>
  <c r="C54" i="14"/>
  <c r="B54" i="14"/>
  <c r="B83" i="14" s="1"/>
  <c r="FH53" i="14"/>
  <c r="FK53" i="14" s="1"/>
  <c r="F53" i="14"/>
  <c r="U164" i="14" s="1"/>
  <c r="W164" i="14" s="1"/>
  <c r="E53" i="14"/>
  <c r="D53" i="14"/>
  <c r="C53" i="14"/>
  <c r="B53" i="14"/>
  <c r="B82" i="14" s="1"/>
  <c r="FH52" i="14"/>
  <c r="FK52" i="14" s="1"/>
  <c r="F52" i="14"/>
  <c r="U163" i="14" s="1"/>
  <c r="W163" i="14" s="1"/>
  <c r="E52" i="14"/>
  <c r="D52" i="14"/>
  <c r="C52" i="14"/>
  <c r="B52" i="14"/>
  <c r="B81" i="14" s="1"/>
  <c r="FH51" i="14"/>
  <c r="FK51" i="14" s="1"/>
  <c r="F51" i="14"/>
  <c r="U162" i="14" s="1"/>
  <c r="W162" i="14" s="1"/>
  <c r="E51" i="14"/>
  <c r="D51" i="14"/>
  <c r="C51" i="14"/>
  <c r="B51" i="14"/>
  <c r="B80" i="14" s="1"/>
  <c r="FH50" i="14"/>
  <c r="FK50" i="14" s="1"/>
  <c r="F50" i="14"/>
  <c r="U161" i="14" s="1"/>
  <c r="W161" i="14" s="1"/>
  <c r="E50" i="14"/>
  <c r="D50" i="14"/>
  <c r="C50" i="14"/>
  <c r="B50" i="14"/>
  <c r="B79" i="14" s="1"/>
  <c r="FH49" i="14"/>
  <c r="FK49" i="14" s="1"/>
  <c r="F49" i="14"/>
  <c r="U160" i="14" s="1"/>
  <c r="W160" i="14" s="1"/>
  <c r="E49" i="14"/>
  <c r="D49" i="14"/>
  <c r="C49" i="14"/>
  <c r="B49" i="14"/>
  <c r="B78" i="14" s="1"/>
  <c r="FH48" i="14"/>
  <c r="FK48" i="14" s="1"/>
  <c r="F48" i="14"/>
  <c r="U159" i="14" s="1"/>
  <c r="W159" i="14" s="1"/>
  <c r="E48" i="14"/>
  <c r="D48" i="14"/>
  <c r="C48" i="14"/>
  <c r="B48" i="14"/>
  <c r="B77" i="14" s="1"/>
  <c r="FH47" i="14"/>
  <c r="FK47" i="14" s="1"/>
  <c r="F47" i="14"/>
  <c r="U158" i="14" s="1"/>
  <c r="W158" i="14" s="1"/>
  <c r="E47" i="14"/>
  <c r="D47" i="14"/>
  <c r="C47" i="14"/>
  <c r="B47" i="14"/>
  <c r="B76" i="14" s="1"/>
  <c r="FH46" i="14"/>
  <c r="FK46" i="14" s="1"/>
  <c r="F46" i="14"/>
  <c r="U157" i="14" s="1"/>
  <c r="W157" i="14" s="1"/>
  <c r="E46" i="14"/>
  <c r="D46" i="14"/>
  <c r="C46" i="14"/>
  <c r="B46" i="14"/>
  <c r="B75" i="14" s="1"/>
  <c r="FH45" i="14"/>
  <c r="FK45" i="14" s="1"/>
  <c r="F45" i="14"/>
  <c r="U156" i="14" s="1"/>
  <c r="W156" i="14" s="1"/>
  <c r="E45" i="14"/>
  <c r="D45" i="14"/>
  <c r="C45" i="14"/>
  <c r="B45" i="14"/>
  <c r="B74" i="14" s="1"/>
  <c r="FH44" i="14"/>
  <c r="FK44" i="14" s="1"/>
  <c r="F44" i="14"/>
  <c r="U155" i="14" s="1"/>
  <c r="W155" i="14" s="1"/>
  <c r="E44" i="14"/>
  <c r="D44" i="14"/>
  <c r="C44" i="14"/>
  <c r="B44" i="14"/>
  <c r="B73" i="14" s="1"/>
  <c r="FH43" i="14"/>
  <c r="FK43" i="14" s="1"/>
  <c r="F43" i="14"/>
  <c r="U154" i="14" s="1"/>
  <c r="W154" i="14" s="1"/>
  <c r="E43" i="14"/>
  <c r="D43" i="14"/>
  <c r="C43" i="14"/>
  <c r="B43" i="14"/>
  <c r="B72" i="14" s="1"/>
  <c r="FH42" i="14"/>
  <c r="FK42" i="14" s="1"/>
  <c r="F42" i="14"/>
  <c r="U153" i="14" s="1"/>
  <c r="W153" i="14" s="1"/>
  <c r="E42" i="14"/>
  <c r="D42" i="14"/>
  <c r="C42" i="14"/>
  <c r="B42" i="14"/>
  <c r="B71" i="14" s="1"/>
  <c r="FH41" i="14"/>
  <c r="FK41" i="14" s="1"/>
  <c r="F41" i="14"/>
  <c r="U152" i="14" s="1"/>
  <c r="W152" i="14" s="1"/>
  <c r="E41" i="14"/>
  <c r="D41" i="14"/>
  <c r="C41" i="14"/>
  <c r="B41" i="14"/>
  <c r="B70" i="14" s="1"/>
  <c r="FH40" i="14"/>
  <c r="FK40" i="14" s="1"/>
  <c r="F40" i="14"/>
  <c r="U151" i="14" s="1"/>
  <c r="W151" i="14" s="1"/>
  <c r="E40" i="14"/>
  <c r="D40" i="14"/>
  <c r="C40" i="14"/>
  <c r="B40" i="14"/>
  <c r="B69" i="14" s="1"/>
  <c r="FH39" i="14"/>
  <c r="FK39" i="14" s="1"/>
  <c r="F39" i="14"/>
  <c r="U150" i="14" s="1"/>
  <c r="W150" i="14" s="1"/>
  <c r="E39" i="14"/>
  <c r="D39" i="14"/>
  <c r="C39" i="14"/>
  <c r="B39" i="14"/>
  <c r="B68" i="14" s="1"/>
  <c r="FH38" i="14"/>
  <c r="FK38" i="14" s="1"/>
  <c r="F38" i="14"/>
  <c r="U149" i="14" s="1"/>
  <c r="W149" i="14" s="1"/>
  <c r="E38" i="14"/>
  <c r="D38" i="14"/>
  <c r="C38" i="14"/>
  <c r="B37" i="14"/>
  <c r="B66" i="14" s="1"/>
  <c r="B95" i="14" s="1"/>
  <c r="B124" i="14" s="1"/>
  <c r="A37" i="14"/>
  <c r="A66" i="14" s="1"/>
  <c r="A95" i="14" s="1"/>
  <c r="A124" i="14" s="1"/>
  <c r="B36" i="14"/>
  <c r="B65" i="14" s="1"/>
  <c r="B94" i="14" s="1"/>
  <c r="B123" i="14" s="1"/>
  <c r="A36" i="14"/>
  <c r="A65" i="14" s="1"/>
  <c r="A94" i="14" s="1"/>
  <c r="A123" i="14" s="1"/>
  <c r="B35" i="14"/>
  <c r="B64" i="14" s="1"/>
  <c r="B93" i="14" s="1"/>
  <c r="B122" i="14" s="1"/>
  <c r="A35" i="14"/>
  <c r="A64" i="14" s="1"/>
  <c r="A93" i="14" s="1"/>
  <c r="A122" i="14" s="1"/>
  <c r="B34" i="14"/>
  <c r="B63" i="14" s="1"/>
  <c r="B92" i="14" s="1"/>
  <c r="B121" i="14" s="1"/>
  <c r="A34" i="14"/>
  <c r="A63" i="14" s="1"/>
  <c r="A92" i="14" s="1"/>
  <c r="A121" i="14" s="1"/>
  <c r="B33" i="14"/>
  <c r="B62" i="14" s="1"/>
  <c r="B91" i="14" s="1"/>
  <c r="B120" i="14" s="1"/>
  <c r="A33" i="14"/>
  <c r="A62" i="14" s="1"/>
  <c r="A91" i="14" s="1"/>
  <c r="A120" i="14" s="1"/>
  <c r="M32" i="14"/>
  <c r="V147" i="14" s="1"/>
  <c r="B32" i="14"/>
  <c r="B61" i="14" s="1"/>
  <c r="B90" i="14" s="1"/>
  <c r="B119" i="14" s="1"/>
  <c r="A32" i="14"/>
  <c r="A61" i="14" s="1"/>
  <c r="A90" i="14" s="1"/>
  <c r="A119" i="14" s="1"/>
  <c r="B31" i="14"/>
  <c r="B60" i="14" s="1"/>
  <c r="B89" i="14" s="1"/>
  <c r="B118" i="14" s="1"/>
  <c r="A31" i="14"/>
  <c r="A60" i="14" s="1"/>
  <c r="A89" i="14" s="1"/>
  <c r="A118" i="14" s="1"/>
  <c r="B30" i="14"/>
  <c r="B59" i="14" s="1"/>
  <c r="B88" i="14" s="1"/>
  <c r="B117" i="14" s="1"/>
  <c r="A30" i="14"/>
  <c r="A59" i="14" s="1"/>
  <c r="A88" i="14" s="1"/>
  <c r="A117" i="14" s="1"/>
  <c r="FH25" i="14"/>
  <c r="FK25" i="14" s="1"/>
  <c r="FN25" i="14" s="1"/>
  <c r="FJ54" i="14" s="1"/>
  <c r="FN54" i="14" s="1"/>
  <c r="FJ83" i="14" s="1"/>
  <c r="FN83" i="14" s="1"/>
  <c r="FJ112" i="14" s="1"/>
  <c r="FN112" i="14" s="1"/>
  <c r="FJ141" i="14" s="1"/>
  <c r="FN141" i="14" s="1"/>
  <c r="F25" i="14"/>
  <c r="E25" i="14"/>
  <c r="E165" i="14" s="1"/>
  <c r="D25" i="14"/>
  <c r="D165" i="14" s="1"/>
  <c r="C25" i="14"/>
  <c r="C165" i="14" s="1"/>
  <c r="FP24" i="14"/>
  <c r="FH24" i="14"/>
  <c r="FK24" i="14" s="1"/>
  <c r="FN24" i="14" s="1"/>
  <c r="FJ53" i="14" s="1"/>
  <c r="FN53" i="14" s="1"/>
  <c r="FJ82" i="14" s="1"/>
  <c r="FN82" i="14" s="1"/>
  <c r="FJ111" i="14" s="1"/>
  <c r="FN111" i="14" s="1"/>
  <c r="FJ140" i="14" s="1"/>
  <c r="FN140" i="14" s="1"/>
  <c r="F24" i="14"/>
  <c r="E24" i="14"/>
  <c r="E164" i="14" s="1"/>
  <c r="D24" i="14"/>
  <c r="D164" i="14" s="1"/>
  <c r="C24" i="14"/>
  <c r="C164" i="14" s="1"/>
  <c r="FH23" i="14"/>
  <c r="FK23" i="14" s="1"/>
  <c r="F23" i="14"/>
  <c r="E23" i="14"/>
  <c r="E163" i="14" s="1"/>
  <c r="D23" i="14"/>
  <c r="D163" i="14" s="1"/>
  <c r="C23" i="14"/>
  <c r="C163" i="14" s="1"/>
  <c r="FP22" i="14"/>
  <c r="FH22" i="14"/>
  <c r="FK22" i="14" s="1"/>
  <c r="FN22" i="14" s="1"/>
  <c r="FJ51" i="14" s="1"/>
  <c r="FN51" i="14" s="1"/>
  <c r="FJ80" i="14" s="1"/>
  <c r="FN80" i="14" s="1"/>
  <c r="FJ109" i="14" s="1"/>
  <c r="FN109" i="14" s="1"/>
  <c r="FJ138" i="14" s="1"/>
  <c r="FN138" i="14" s="1"/>
  <c r="F22" i="14"/>
  <c r="E22" i="14"/>
  <c r="E162" i="14" s="1"/>
  <c r="D22" i="14"/>
  <c r="D162" i="14" s="1"/>
  <c r="C22" i="14"/>
  <c r="C162" i="14" s="1"/>
  <c r="FH21" i="14"/>
  <c r="FK21" i="14" s="1"/>
  <c r="FN21" i="14" s="1"/>
  <c r="FJ50" i="14" s="1"/>
  <c r="FN50" i="14" s="1"/>
  <c r="FJ79" i="14" s="1"/>
  <c r="FN79" i="14" s="1"/>
  <c r="FJ108" i="14" s="1"/>
  <c r="FN108" i="14" s="1"/>
  <c r="FJ137" i="14" s="1"/>
  <c r="FN137" i="14" s="1"/>
  <c r="F21" i="14"/>
  <c r="E21" i="14"/>
  <c r="E161" i="14" s="1"/>
  <c r="D21" i="14"/>
  <c r="D161" i="14" s="1"/>
  <c r="C21" i="14"/>
  <c r="C161" i="14" s="1"/>
  <c r="FP20" i="14"/>
  <c r="FH20" i="14"/>
  <c r="FK20" i="14" s="1"/>
  <c r="FN20" i="14" s="1"/>
  <c r="FJ49" i="14" s="1"/>
  <c r="FN49" i="14" s="1"/>
  <c r="FJ78" i="14" s="1"/>
  <c r="FN78" i="14" s="1"/>
  <c r="FJ107" i="14" s="1"/>
  <c r="FN107" i="14" s="1"/>
  <c r="FJ136" i="14" s="1"/>
  <c r="FN136" i="14" s="1"/>
  <c r="F20" i="14"/>
  <c r="E20" i="14"/>
  <c r="E160" i="14" s="1"/>
  <c r="D20" i="14"/>
  <c r="D160" i="14" s="1"/>
  <c r="C20" i="14"/>
  <c r="C160" i="14" s="1"/>
  <c r="FH19" i="14"/>
  <c r="FK19" i="14" s="1"/>
  <c r="F19" i="14"/>
  <c r="E19" i="14"/>
  <c r="E159" i="14" s="1"/>
  <c r="D19" i="14"/>
  <c r="D159" i="14" s="1"/>
  <c r="C19" i="14"/>
  <c r="C159" i="14" s="1"/>
  <c r="FP18" i="14"/>
  <c r="FN18" i="14"/>
  <c r="FJ47" i="14" s="1"/>
  <c r="FN47" i="14" s="1"/>
  <c r="FJ76" i="14" s="1"/>
  <c r="FN76" i="14" s="1"/>
  <c r="FJ105" i="14" s="1"/>
  <c r="FN105" i="14" s="1"/>
  <c r="FJ134" i="14" s="1"/>
  <c r="FN134" i="14" s="1"/>
  <c r="FH18" i="14"/>
  <c r="FK18" i="14" s="1"/>
  <c r="F18" i="14"/>
  <c r="E18" i="14"/>
  <c r="E158" i="14" s="1"/>
  <c r="D18" i="14"/>
  <c r="D158" i="14" s="1"/>
  <c r="C18" i="14"/>
  <c r="C158" i="14" s="1"/>
  <c r="FP17" i="14"/>
  <c r="FH17" i="14"/>
  <c r="FK17" i="14" s="1"/>
  <c r="FN17" i="14" s="1"/>
  <c r="FJ46" i="14" s="1"/>
  <c r="FN46" i="14" s="1"/>
  <c r="FJ75" i="14" s="1"/>
  <c r="FN75" i="14" s="1"/>
  <c r="FJ104" i="14" s="1"/>
  <c r="FN104" i="14" s="1"/>
  <c r="FJ133" i="14" s="1"/>
  <c r="FN133" i="14" s="1"/>
  <c r="F17" i="14"/>
  <c r="E17" i="14"/>
  <c r="E157" i="14" s="1"/>
  <c r="D17" i="14"/>
  <c r="D157" i="14" s="1"/>
  <c r="C17" i="14"/>
  <c r="C157" i="14" s="1"/>
  <c r="FP16" i="14"/>
  <c r="FN16" i="14"/>
  <c r="FJ45" i="14" s="1"/>
  <c r="FN45" i="14" s="1"/>
  <c r="FJ74" i="14" s="1"/>
  <c r="FN74" i="14" s="1"/>
  <c r="FJ103" i="14" s="1"/>
  <c r="FN103" i="14" s="1"/>
  <c r="FJ132" i="14" s="1"/>
  <c r="FN132" i="14" s="1"/>
  <c r="FH16" i="14"/>
  <c r="FK16" i="14" s="1"/>
  <c r="F16" i="14"/>
  <c r="E16" i="14"/>
  <c r="E156" i="14" s="1"/>
  <c r="D16" i="14"/>
  <c r="D156" i="14" s="1"/>
  <c r="C16" i="14"/>
  <c r="C156" i="14" s="1"/>
  <c r="FH15" i="14"/>
  <c r="FK15" i="14" s="1"/>
  <c r="FN15" i="14" s="1"/>
  <c r="FJ44" i="14" s="1"/>
  <c r="FN44" i="14" s="1"/>
  <c r="FJ73" i="14" s="1"/>
  <c r="FN73" i="14" s="1"/>
  <c r="FJ102" i="14" s="1"/>
  <c r="FN102" i="14" s="1"/>
  <c r="FJ131" i="14" s="1"/>
  <c r="FN131" i="14" s="1"/>
  <c r="F15" i="14"/>
  <c r="E15" i="14"/>
  <c r="E155" i="14" s="1"/>
  <c r="D15" i="14"/>
  <c r="D155" i="14" s="1"/>
  <c r="C15" i="14"/>
  <c r="C155" i="14" s="1"/>
  <c r="FP14" i="14"/>
  <c r="FN14" i="14"/>
  <c r="FJ43" i="14" s="1"/>
  <c r="FN43" i="14" s="1"/>
  <c r="FJ72" i="14" s="1"/>
  <c r="FN72" i="14" s="1"/>
  <c r="FJ101" i="14" s="1"/>
  <c r="FN101" i="14" s="1"/>
  <c r="FJ130" i="14" s="1"/>
  <c r="FN130" i="14" s="1"/>
  <c r="FH14" i="14"/>
  <c r="FK14" i="14" s="1"/>
  <c r="F14" i="14"/>
  <c r="E14" i="14"/>
  <c r="E154" i="14" s="1"/>
  <c r="D14" i="14"/>
  <c r="D154" i="14" s="1"/>
  <c r="C14" i="14"/>
  <c r="C154" i="14" s="1"/>
  <c r="FP13" i="14"/>
  <c r="FH13" i="14"/>
  <c r="FK13" i="14" s="1"/>
  <c r="F13" i="14"/>
  <c r="E13" i="14"/>
  <c r="E153" i="14" s="1"/>
  <c r="D13" i="14"/>
  <c r="D153" i="14" s="1"/>
  <c r="C13" i="14"/>
  <c r="C153" i="14" s="1"/>
  <c r="FP12" i="14"/>
  <c r="FN12" i="14"/>
  <c r="FJ41" i="14" s="1"/>
  <c r="FN41" i="14" s="1"/>
  <c r="FJ70" i="14" s="1"/>
  <c r="FN70" i="14" s="1"/>
  <c r="FJ99" i="14" s="1"/>
  <c r="FN99" i="14" s="1"/>
  <c r="FJ128" i="14" s="1"/>
  <c r="FN128" i="14" s="1"/>
  <c r="FH12" i="14"/>
  <c r="FK12" i="14" s="1"/>
  <c r="F12" i="14"/>
  <c r="E12" i="14"/>
  <c r="E152" i="14" s="1"/>
  <c r="D12" i="14"/>
  <c r="D152" i="14" s="1"/>
  <c r="C12" i="14"/>
  <c r="C152" i="14" s="1"/>
  <c r="FK11" i="14"/>
  <c r="FH11" i="14"/>
  <c r="F11" i="14"/>
  <c r="E11" i="14"/>
  <c r="E151" i="14" s="1"/>
  <c r="D11" i="14"/>
  <c r="D151" i="14" s="1"/>
  <c r="C11" i="14"/>
  <c r="C151" i="14" s="1"/>
  <c r="FP10" i="14"/>
  <c r="FK10" i="14"/>
  <c r="FN10" i="14" s="1"/>
  <c r="FJ39" i="14" s="1"/>
  <c r="FN39" i="14" s="1"/>
  <c r="FJ68" i="14" s="1"/>
  <c r="FN68" i="14" s="1"/>
  <c r="FJ97" i="14" s="1"/>
  <c r="FN97" i="14" s="1"/>
  <c r="FJ126" i="14" s="1"/>
  <c r="FN126" i="14" s="1"/>
  <c r="FH10" i="14"/>
  <c r="F10" i="14"/>
  <c r="E10" i="14"/>
  <c r="E150" i="14" s="1"/>
  <c r="D10" i="14"/>
  <c r="D150" i="14" s="1"/>
  <c r="C10" i="14"/>
  <c r="C150" i="14" s="1"/>
  <c r="FK9" i="14"/>
  <c r="FH9" i="14"/>
  <c r="F9" i="14"/>
  <c r="E9" i="14"/>
  <c r="E149" i="14" s="1"/>
  <c r="D9" i="14"/>
  <c r="D149" i="14" s="1"/>
  <c r="C9" i="14"/>
  <c r="C149" i="14" s="1"/>
  <c r="BC5" i="14"/>
  <c r="BX5" i="14" s="1"/>
  <c r="CU5" i="14" s="1"/>
  <c r="DQ5" i="14" s="1"/>
  <c r="EM5" i="14" s="1"/>
  <c r="J34" i="14" s="1"/>
  <c r="AF34" i="14" s="1"/>
  <c r="BC34" i="14" s="1"/>
  <c r="BX34" i="14" s="1"/>
  <c r="CU34" i="14" s="1"/>
  <c r="DQ34" i="14" s="1"/>
  <c r="EM34" i="14" s="1"/>
  <c r="J63" i="14" s="1"/>
  <c r="AF63" i="14" s="1"/>
  <c r="BC63" i="14" s="1"/>
  <c r="BX63" i="14" s="1"/>
  <c r="CU63" i="14" s="1"/>
  <c r="DQ63" i="14" s="1"/>
  <c r="EM63" i="14" s="1"/>
  <c r="J92" i="14" s="1"/>
  <c r="AF92" i="14" s="1"/>
  <c r="BC92" i="14" s="1"/>
  <c r="BX92" i="14" s="1"/>
  <c r="CU92" i="14" s="1"/>
  <c r="DQ92" i="14" s="1"/>
  <c r="EM92" i="14" s="1"/>
  <c r="AF5" i="14"/>
  <c r="EO3" i="14"/>
  <c r="CA3" i="14"/>
  <c r="M147" i="13"/>
  <c r="FH141" i="13"/>
  <c r="FK141" i="13" s="1"/>
  <c r="F141" i="13"/>
  <c r="AZ165" i="13" s="1"/>
  <c r="BB165" i="13" s="1"/>
  <c r="E141" i="13"/>
  <c r="D141" i="13"/>
  <c r="C141" i="13"/>
  <c r="FH140" i="13"/>
  <c r="FK140" i="13" s="1"/>
  <c r="F140" i="13"/>
  <c r="AZ164" i="13" s="1"/>
  <c r="BB164" i="13" s="1"/>
  <c r="E140" i="13"/>
  <c r="D140" i="13"/>
  <c r="C140" i="13"/>
  <c r="FH139" i="13"/>
  <c r="FK139" i="13" s="1"/>
  <c r="F139" i="13"/>
  <c r="AZ163" i="13" s="1"/>
  <c r="BB163" i="13" s="1"/>
  <c r="E139" i="13"/>
  <c r="D139" i="13"/>
  <c r="C139" i="13"/>
  <c r="FH138" i="13"/>
  <c r="FK138" i="13" s="1"/>
  <c r="F138" i="13"/>
  <c r="AZ162" i="13" s="1"/>
  <c r="BB162" i="13" s="1"/>
  <c r="E138" i="13"/>
  <c r="D138" i="13"/>
  <c r="C138" i="13"/>
  <c r="FH137" i="13"/>
  <c r="FK137" i="13" s="1"/>
  <c r="F137" i="13"/>
  <c r="AZ161" i="13" s="1"/>
  <c r="BB161" i="13" s="1"/>
  <c r="E137" i="13"/>
  <c r="D137" i="13"/>
  <c r="C137" i="13"/>
  <c r="FH136" i="13"/>
  <c r="FK136" i="13" s="1"/>
  <c r="F136" i="13"/>
  <c r="AZ160" i="13" s="1"/>
  <c r="BB160" i="13" s="1"/>
  <c r="E136" i="13"/>
  <c r="D136" i="13"/>
  <c r="C136" i="13"/>
  <c r="FH135" i="13"/>
  <c r="FK135" i="13" s="1"/>
  <c r="F135" i="13"/>
  <c r="AZ159" i="13" s="1"/>
  <c r="BB159" i="13" s="1"/>
  <c r="E135" i="13"/>
  <c r="D135" i="13"/>
  <c r="C135" i="13"/>
  <c r="FH134" i="13"/>
  <c r="FK134" i="13" s="1"/>
  <c r="F134" i="13"/>
  <c r="AZ158" i="13" s="1"/>
  <c r="BB158" i="13" s="1"/>
  <c r="E134" i="13"/>
  <c r="D134" i="13"/>
  <c r="C134" i="13"/>
  <c r="FH133" i="13"/>
  <c r="FK133" i="13" s="1"/>
  <c r="F133" i="13"/>
  <c r="AZ157" i="13" s="1"/>
  <c r="BB157" i="13" s="1"/>
  <c r="E133" i="13"/>
  <c r="D133" i="13"/>
  <c r="C133" i="13"/>
  <c r="FH132" i="13"/>
  <c r="FK132" i="13" s="1"/>
  <c r="F132" i="13"/>
  <c r="AZ156" i="13" s="1"/>
  <c r="BB156" i="13" s="1"/>
  <c r="E132" i="13"/>
  <c r="D132" i="13"/>
  <c r="C132" i="13"/>
  <c r="FH131" i="13"/>
  <c r="FK131" i="13" s="1"/>
  <c r="F131" i="13"/>
  <c r="AZ155" i="13" s="1"/>
  <c r="BB155" i="13" s="1"/>
  <c r="E131" i="13"/>
  <c r="D131" i="13"/>
  <c r="C131" i="13"/>
  <c r="FH130" i="13"/>
  <c r="FK130" i="13" s="1"/>
  <c r="F130" i="13"/>
  <c r="AZ154" i="13" s="1"/>
  <c r="BB154" i="13" s="1"/>
  <c r="E130" i="13"/>
  <c r="D130" i="13"/>
  <c r="C130" i="13"/>
  <c r="FH129" i="13"/>
  <c r="FK129" i="13" s="1"/>
  <c r="F129" i="13"/>
  <c r="AZ153" i="13" s="1"/>
  <c r="BB153" i="13" s="1"/>
  <c r="E129" i="13"/>
  <c r="D129" i="13"/>
  <c r="C129" i="13"/>
  <c r="FH128" i="13"/>
  <c r="FK128" i="13" s="1"/>
  <c r="F128" i="13"/>
  <c r="AZ152" i="13" s="1"/>
  <c r="BB152" i="13" s="1"/>
  <c r="E128" i="13"/>
  <c r="D128" i="13"/>
  <c r="C128" i="13"/>
  <c r="FH127" i="13"/>
  <c r="FK127" i="13" s="1"/>
  <c r="F127" i="13"/>
  <c r="AZ151" i="13" s="1"/>
  <c r="BB151" i="13" s="1"/>
  <c r="E127" i="13"/>
  <c r="D127" i="13"/>
  <c r="C127" i="13"/>
  <c r="FH126" i="13"/>
  <c r="FK126" i="13" s="1"/>
  <c r="F126" i="13"/>
  <c r="AZ150" i="13" s="1"/>
  <c r="BB150" i="13" s="1"/>
  <c r="E126" i="13"/>
  <c r="D126" i="13"/>
  <c r="C126" i="13"/>
  <c r="FH125" i="13"/>
  <c r="FK125" i="13" s="1"/>
  <c r="F125" i="13"/>
  <c r="AZ149" i="13" s="1"/>
  <c r="BB149" i="13" s="1"/>
  <c r="E125" i="13"/>
  <c r="D125" i="13"/>
  <c r="C125" i="13"/>
  <c r="FH112" i="13"/>
  <c r="FK112" i="13" s="1"/>
  <c r="F112" i="13"/>
  <c r="AM165" i="13" s="1"/>
  <c r="AO165" i="13" s="1"/>
  <c r="E112" i="13"/>
  <c r="D112" i="13"/>
  <c r="C112" i="13"/>
  <c r="FH111" i="13"/>
  <c r="FK111" i="13" s="1"/>
  <c r="F111" i="13"/>
  <c r="AM164" i="13" s="1"/>
  <c r="AO164" i="13" s="1"/>
  <c r="E111" i="13"/>
  <c r="D111" i="13"/>
  <c r="C111" i="13"/>
  <c r="FH110" i="13"/>
  <c r="FK110" i="13" s="1"/>
  <c r="F110" i="13"/>
  <c r="AM163" i="13" s="1"/>
  <c r="AO163" i="13" s="1"/>
  <c r="E110" i="13"/>
  <c r="D110" i="13"/>
  <c r="C110" i="13"/>
  <c r="FH109" i="13"/>
  <c r="FK109" i="13" s="1"/>
  <c r="F109" i="13"/>
  <c r="AM162" i="13" s="1"/>
  <c r="AO162" i="13" s="1"/>
  <c r="E109" i="13"/>
  <c r="D109" i="13"/>
  <c r="C109" i="13"/>
  <c r="FH108" i="13"/>
  <c r="FK108" i="13" s="1"/>
  <c r="F108" i="13"/>
  <c r="AM161" i="13" s="1"/>
  <c r="AO161" i="13" s="1"/>
  <c r="E108" i="13"/>
  <c r="D108" i="13"/>
  <c r="C108" i="13"/>
  <c r="FH107" i="13"/>
  <c r="FK107" i="13" s="1"/>
  <c r="F107" i="13"/>
  <c r="AM160" i="13" s="1"/>
  <c r="AO160" i="13" s="1"/>
  <c r="E107" i="13"/>
  <c r="D107" i="13"/>
  <c r="C107" i="13"/>
  <c r="FH106" i="13"/>
  <c r="FK106" i="13" s="1"/>
  <c r="F106" i="13"/>
  <c r="AM159" i="13" s="1"/>
  <c r="AO159" i="13" s="1"/>
  <c r="E106" i="13"/>
  <c r="D106" i="13"/>
  <c r="C106" i="13"/>
  <c r="FH105" i="13"/>
  <c r="FK105" i="13" s="1"/>
  <c r="F105" i="13"/>
  <c r="AM158" i="13" s="1"/>
  <c r="AO158" i="13" s="1"/>
  <c r="E105" i="13"/>
  <c r="D105" i="13"/>
  <c r="C105" i="13"/>
  <c r="FH104" i="13"/>
  <c r="FK104" i="13" s="1"/>
  <c r="F104" i="13"/>
  <c r="AM157" i="13" s="1"/>
  <c r="AO157" i="13" s="1"/>
  <c r="E104" i="13"/>
  <c r="D104" i="13"/>
  <c r="C104" i="13"/>
  <c r="FH103" i="13"/>
  <c r="FK103" i="13" s="1"/>
  <c r="F103" i="13"/>
  <c r="AM156" i="13" s="1"/>
  <c r="AO156" i="13" s="1"/>
  <c r="E103" i="13"/>
  <c r="D103" i="13"/>
  <c r="C103" i="13"/>
  <c r="FH102" i="13"/>
  <c r="FK102" i="13" s="1"/>
  <c r="F102" i="13"/>
  <c r="AM155" i="13" s="1"/>
  <c r="AO155" i="13" s="1"/>
  <c r="E102" i="13"/>
  <c r="D102" i="13"/>
  <c r="C102" i="13"/>
  <c r="FH101" i="13"/>
  <c r="FK101" i="13" s="1"/>
  <c r="F101" i="13"/>
  <c r="AM154" i="13" s="1"/>
  <c r="AO154" i="13" s="1"/>
  <c r="E101" i="13"/>
  <c r="D101" i="13"/>
  <c r="C101" i="13"/>
  <c r="FH100" i="13"/>
  <c r="FK100" i="13" s="1"/>
  <c r="F100" i="13"/>
  <c r="AM153" i="13" s="1"/>
  <c r="AO153" i="13" s="1"/>
  <c r="E100" i="13"/>
  <c r="D100" i="13"/>
  <c r="C100" i="13"/>
  <c r="FH99" i="13"/>
  <c r="FK99" i="13" s="1"/>
  <c r="F99" i="13"/>
  <c r="AM152" i="13" s="1"/>
  <c r="AO152" i="13" s="1"/>
  <c r="E99" i="13"/>
  <c r="D99" i="13"/>
  <c r="C99" i="13"/>
  <c r="FH98" i="13"/>
  <c r="FK98" i="13" s="1"/>
  <c r="F98" i="13"/>
  <c r="AM151" i="13" s="1"/>
  <c r="AO151" i="13" s="1"/>
  <c r="E98" i="13"/>
  <c r="D98" i="13"/>
  <c r="C98" i="13"/>
  <c r="FH97" i="13"/>
  <c r="FK97" i="13" s="1"/>
  <c r="F97" i="13"/>
  <c r="AM150" i="13" s="1"/>
  <c r="AO150" i="13" s="1"/>
  <c r="E97" i="13"/>
  <c r="D97" i="13"/>
  <c r="C97" i="13"/>
  <c r="FH96" i="13"/>
  <c r="FK96" i="13" s="1"/>
  <c r="F96" i="13"/>
  <c r="AM149" i="13" s="1"/>
  <c r="AO149" i="13" s="1"/>
  <c r="E96" i="13"/>
  <c r="D96" i="13"/>
  <c r="C96" i="13"/>
  <c r="FH83" i="13"/>
  <c r="FK83" i="13" s="1"/>
  <c r="F83" i="13"/>
  <c r="AD165" i="13" s="1"/>
  <c r="AF165" i="13" s="1"/>
  <c r="E83" i="13"/>
  <c r="D83" i="13"/>
  <c r="C83" i="13"/>
  <c r="FH82" i="13"/>
  <c r="FK82" i="13" s="1"/>
  <c r="F82" i="13"/>
  <c r="AD164" i="13" s="1"/>
  <c r="AF164" i="13" s="1"/>
  <c r="E82" i="13"/>
  <c r="D82" i="13"/>
  <c r="C82" i="13"/>
  <c r="FH81" i="13"/>
  <c r="FK81" i="13" s="1"/>
  <c r="F81" i="13"/>
  <c r="AD163" i="13" s="1"/>
  <c r="AF163" i="13" s="1"/>
  <c r="E81" i="13"/>
  <c r="D81" i="13"/>
  <c r="C81" i="13"/>
  <c r="FH80" i="13"/>
  <c r="FK80" i="13" s="1"/>
  <c r="F80" i="13"/>
  <c r="AD162" i="13" s="1"/>
  <c r="AF162" i="13" s="1"/>
  <c r="E80" i="13"/>
  <c r="D80" i="13"/>
  <c r="C80" i="13"/>
  <c r="FK79" i="13"/>
  <c r="FH79" i="13"/>
  <c r="F79" i="13"/>
  <c r="AD161" i="13" s="1"/>
  <c r="AF161" i="13" s="1"/>
  <c r="E79" i="13"/>
  <c r="D79" i="13"/>
  <c r="C79" i="13"/>
  <c r="FH78" i="13"/>
  <c r="FK78" i="13" s="1"/>
  <c r="F78" i="13"/>
  <c r="AD160" i="13" s="1"/>
  <c r="AF160" i="13" s="1"/>
  <c r="E78" i="13"/>
  <c r="D78" i="13"/>
  <c r="C78" i="13"/>
  <c r="FK77" i="13"/>
  <c r="FH77" i="13"/>
  <c r="F77" i="13"/>
  <c r="AD159" i="13" s="1"/>
  <c r="AF159" i="13" s="1"/>
  <c r="E77" i="13"/>
  <c r="D77" i="13"/>
  <c r="C77" i="13"/>
  <c r="FH76" i="13"/>
  <c r="FK76" i="13" s="1"/>
  <c r="F76" i="13"/>
  <c r="AD158" i="13" s="1"/>
  <c r="AF158" i="13" s="1"/>
  <c r="E76" i="13"/>
  <c r="D76" i="13"/>
  <c r="C76" i="13"/>
  <c r="FH75" i="13"/>
  <c r="FK75" i="13" s="1"/>
  <c r="F75" i="13"/>
  <c r="AD157" i="13" s="1"/>
  <c r="AF157" i="13" s="1"/>
  <c r="E75" i="13"/>
  <c r="D75" i="13"/>
  <c r="C75" i="13"/>
  <c r="FH74" i="13"/>
  <c r="FK74" i="13" s="1"/>
  <c r="F74" i="13"/>
  <c r="AD156" i="13" s="1"/>
  <c r="AF156" i="13" s="1"/>
  <c r="E74" i="13"/>
  <c r="D74" i="13"/>
  <c r="C74" i="13"/>
  <c r="FH73" i="13"/>
  <c r="FK73" i="13" s="1"/>
  <c r="F73" i="13"/>
  <c r="AD155" i="13" s="1"/>
  <c r="AF155" i="13" s="1"/>
  <c r="E73" i="13"/>
  <c r="D73" i="13"/>
  <c r="C73" i="13"/>
  <c r="FH72" i="13"/>
  <c r="FK72" i="13" s="1"/>
  <c r="F72" i="13"/>
  <c r="AD154" i="13" s="1"/>
  <c r="AF154" i="13" s="1"/>
  <c r="E72" i="13"/>
  <c r="D72" i="13"/>
  <c r="C72" i="13"/>
  <c r="FH71" i="13"/>
  <c r="FK71" i="13" s="1"/>
  <c r="F71" i="13"/>
  <c r="AD153" i="13" s="1"/>
  <c r="AF153" i="13" s="1"/>
  <c r="E71" i="13"/>
  <c r="D71" i="13"/>
  <c r="C71" i="13"/>
  <c r="FH70" i="13"/>
  <c r="FK70" i="13" s="1"/>
  <c r="F70" i="13"/>
  <c r="AD152" i="13" s="1"/>
  <c r="AF152" i="13" s="1"/>
  <c r="E70" i="13"/>
  <c r="D70" i="13"/>
  <c r="C70" i="13"/>
  <c r="FH69" i="13"/>
  <c r="FK69" i="13" s="1"/>
  <c r="F69" i="13"/>
  <c r="AD151" i="13" s="1"/>
  <c r="AF151" i="13" s="1"/>
  <c r="E69" i="13"/>
  <c r="D69" i="13"/>
  <c r="C69" i="13"/>
  <c r="FH68" i="13"/>
  <c r="FK68" i="13" s="1"/>
  <c r="F68" i="13"/>
  <c r="AD150" i="13" s="1"/>
  <c r="AF150" i="13" s="1"/>
  <c r="E68" i="13"/>
  <c r="D68" i="13"/>
  <c r="C68" i="13"/>
  <c r="FH67" i="13"/>
  <c r="FK67" i="13" s="1"/>
  <c r="F67" i="13"/>
  <c r="AD149" i="13" s="1"/>
  <c r="AF149" i="13" s="1"/>
  <c r="E67" i="13"/>
  <c r="D67" i="13"/>
  <c r="C67" i="13"/>
  <c r="FH54" i="13"/>
  <c r="FK54" i="13" s="1"/>
  <c r="F54" i="13"/>
  <c r="U165" i="13" s="1"/>
  <c r="W165" i="13" s="1"/>
  <c r="E54" i="13"/>
  <c r="D54" i="13"/>
  <c r="C54" i="13"/>
  <c r="FH53" i="13"/>
  <c r="FK53" i="13" s="1"/>
  <c r="F53" i="13"/>
  <c r="U164" i="13" s="1"/>
  <c r="W164" i="13" s="1"/>
  <c r="E53" i="13"/>
  <c r="D53" i="13"/>
  <c r="C53" i="13"/>
  <c r="B53" i="13"/>
  <c r="B82" i="13" s="1"/>
  <c r="FH52" i="13"/>
  <c r="FK52" i="13" s="1"/>
  <c r="F52" i="13"/>
  <c r="U163" i="13" s="1"/>
  <c r="W163" i="13" s="1"/>
  <c r="E52" i="13"/>
  <c r="D52" i="13"/>
  <c r="C52" i="13"/>
  <c r="FH51" i="13"/>
  <c r="FK51" i="13" s="1"/>
  <c r="F51" i="13"/>
  <c r="U162" i="13" s="1"/>
  <c r="W162" i="13" s="1"/>
  <c r="E51" i="13"/>
  <c r="D51" i="13"/>
  <c r="C51" i="13"/>
  <c r="B51" i="13"/>
  <c r="B80" i="13" s="1"/>
  <c r="B109" i="13" s="1"/>
  <c r="FH50" i="13"/>
  <c r="FK50" i="13" s="1"/>
  <c r="F50" i="13"/>
  <c r="U161" i="13" s="1"/>
  <c r="W161" i="13" s="1"/>
  <c r="E50" i="13"/>
  <c r="D50" i="13"/>
  <c r="C50" i="13"/>
  <c r="FH49" i="13"/>
  <c r="FK49" i="13" s="1"/>
  <c r="F49" i="13"/>
  <c r="U160" i="13" s="1"/>
  <c r="W160" i="13" s="1"/>
  <c r="E49" i="13"/>
  <c r="D49" i="13"/>
  <c r="C49" i="13"/>
  <c r="B49" i="13"/>
  <c r="B78" i="13" s="1"/>
  <c r="B107" i="13" s="1"/>
  <c r="FH48" i="13"/>
  <c r="FK48" i="13" s="1"/>
  <c r="F48" i="13"/>
  <c r="U159" i="13" s="1"/>
  <c r="W159" i="13" s="1"/>
  <c r="E48" i="13"/>
  <c r="D48" i="13"/>
  <c r="C48" i="13"/>
  <c r="FH47" i="13"/>
  <c r="FK47" i="13" s="1"/>
  <c r="F47" i="13"/>
  <c r="U158" i="13" s="1"/>
  <c r="W158" i="13" s="1"/>
  <c r="E47" i="13"/>
  <c r="D47" i="13"/>
  <c r="C47" i="13"/>
  <c r="B47" i="13"/>
  <c r="B76" i="13" s="1"/>
  <c r="FH46" i="13"/>
  <c r="FK46" i="13" s="1"/>
  <c r="F46" i="13"/>
  <c r="U157" i="13" s="1"/>
  <c r="W157" i="13" s="1"/>
  <c r="E46" i="13"/>
  <c r="D46" i="13"/>
  <c r="C46" i="13"/>
  <c r="FH45" i="13"/>
  <c r="FK45" i="13" s="1"/>
  <c r="F45" i="13"/>
  <c r="U156" i="13" s="1"/>
  <c r="W156" i="13" s="1"/>
  <c r="E45" i="13"/>
  <c r="D45" i="13"/>
  <c r="C45" i="13"/>
  <c r="B45" i="13"/>
  <c r="B74" i="13" s="1"/>
  <c r="FH44" i="13"/>
  <c r="FK44" i="13" s="1"/>
  <c r="F44" i="13"/>
  <c r="U155" i="13" s="1"/>
  <c r="W155" i="13" s="1"/>
  <c r="E44" i="13"/>
  <c r="D44" i="13"/>
  <c r="C44" i="13"/>
  <c r="FH43" i="13"/>
  <c r="FK43" i="13" s="1"/>
  <c r="F43" i="13"/>
  <c r="U154" i="13" s="1"/>
  <c r="W154" i="13" s="1"/>
  <c r="E43" i="13"/>
  <c r="D43" i="13"/>
  <c r="C43" i="13"/>
  <c r="B43" i="13"/>
  <c r="B72" i="13" s="1"/>
  <c r="FH42" i="13"/>
  <c r="FK42" i="13" s="1"/>
  <c r="F42" i="13"/>
  <c r="U153" i="13" s="1"/>
  <c r="W153" i="13" s="1"/>
  <c r="E42" i="13"/>
  <c r="D42" i="13"/>
  <c r="C42" i="13"/>
  <c r="FH41" i="13"/>
  <c r="FK41" i="13" s="1"/>
  <c r="F41" i="13"/>
  <c r="U152" i="13" s="1"/>
  <c r="W152" i="13" s="1"/>
  <c r="E41" i="13"/>
  <c r="D41" i="13"/>
  <c r="C41" i="13"/>
  <c r="B41" i="13"/>
  <c r="B70" i="13" s="1"/>
  <c r="FH40" i="13"/>
  <c r="FK40" i="13" s="1"/>
  <c r="F40" i="13"/>
  <c r="U151" i="13" s="1"/>
  <c r="W151" i="13" s="1"/>
  <c r="E40" i="13"/>
  <c r="D40" i="13"/>
  <c r="C40" i="13"/>
  <c r="FH39" i="13"/>
  <c r="FK39" i="13" s="1"/>
  <c r="F39" i="13"/>
  <c r="U150" i="13" s="1"/>
  <c r="W150" i="13" s="1"/>
  <c r="E39" i="13"/>
  <c r="D39" i="13"/>
  <c r="C39" i="13"/>
  <c r="B39" i="13"/>
  <c r="B68" i="13" s="1"/>
  <c r="FH38" i="13"/>
  <c r="FK38" i="13" s="1"/>
  <c r="F38" i="13"/>
  <c r="U149" i="13" s="1"/>
  <c r="W149" i="13" s="1"/>
  <c r="E38" i="13"/>
  <c r="D38" i="13"/>
  <c r="C38" i="13"/>
  <c r="A37" i="13"/>
  <c r="A66" i="13" s="1"/>
  <c r="A95" i="13" s="1"/>
  <c r="A124" i="13" s="1"/>
  <c r="A36" i="13"/>
  <c r="A65" i="13" s="1"/>
  <c r="A94" i="13" s="1"/>
  <c r="A123" i="13" s="1"/>
  <c r="A35" i="13"/>
  <c r="A64" i="13" s="1"/>
  <c r="A93" i="13" s="1"/>
  <c r="A122" i="13" s="1"/>
  <c r="A34" i="13"/>
  <c r="A63" i="13" s="1"/>
  <c r="A92" i="13" s="1"/>
  <c r="A121" i="13" s="1"/>
  <c r="B33" i="13"/>
  <c r="B62" i="13" s="1"/>
  <c r="B91" i="13" s="1"/>
  <c r="B120" i="13" s="1"/>
  <c r="A33" i="13"/>
  <c r="A62" i="13" s="1"/>
  <c r="A91" i="13" s="1"/>
  <c r="A120" i="13" s="1"/>
  <c r="M32" i="13"/>
  <c r="V147" i="13" s="1"/>
  <c r="B32" i="13"/>
  <c r="B61" i="13" s="1"/>
  <c r="B90" i="13" s="1"/>
  <c r="B119" i="13" s="1"/>
  <c r="A32" i="13"/>
  <c r="A61" i="13" s="1"/>
  <c r="A90" i="13" s="1"/>
  <c r="A119" i="13" s="1"/>
  <c r="B31" i="13"/>
  <c r="B60" i="13" s="1"/>
  <c r="B89" i="13" s="1"/>
  <c r="B118" i="13" s="1"/>
  <c r="A31" i="13"/>
  <c r="A60" i="13" s="1"/>
  <c r="A89" i="13" s="1"/>
  <c r="A118" i="13" s="1"/>
  <c r="B30" i="13"/>
  <c r="B59" i="13" s="1"/>
  <c r="B88" i="13" s="1"/>
  <c r="B117" i="13" s="1"/>
  <c r="A30" i="13"/>
  <c r="A59" i="13" s="1"/>
  <c r="A88" i="13" s="1"/>
  <c r="A117" i="13" s="1"/>
  <c r="FP25" i="13"/>
  <c r="FK25" i="13"/>
  <c r="FN25" i="13" s="1"/>
  <c r="FJ54" i="13" s="1"/>
  <c r="FH25" i="13"/>
  <c r="F25" i="13"/>
  <c r="E25" i="13"/>
  <c r="E165" i="13" s="1"/>
  <c r="D25" i="13"/>
  <c r="D165" i="13" s="1"/>
  <c r="C25" i="13"/>
  <c r="C165" i="13" s="1"/>
  <c r="FP24" i="13"/>
  <c r="FK24" i="13"/>
  <c r="FN24" i="13" s="1"/>
  <c r="FJ53" i="13" s="1"/>
  <c r="FN53" i="13" s="1"/>
  <c r="FJ82" i="13" s="1"/>
  <c r="FN82" i="13" s="1"/>
  <c r="FJ111" i="13" s="1"/>
  <c r="FN111" i="13" s="1"/>
  <c r="FJ140" i="13" s="1"/>
  <c r="FN140" i="13" s="1"/>
  <c r="FJ24" i="12" s="1"/>
  <c r="FH24" i="13"/>
  <c r="F24" i="13"/>
  <c r="E24" i="13"/>
  <c r="E164" i="13" s="1"/>
  <c r="D24" i="13"/>
  <c r="D164" i="13" s="1"/>
  <c r="C24" i="13"/>
  <c r="C164" i="13" s="1"/>
  <c r="FP23" i="13"/>
  <c r="FK23" i="13"/>
  <c r="FN23" i="13" s="1"/>
  <c r="FJ52" i="13" s="1"/>
  <c r="FH23" i="13"/>
  <c r="F23" i="13"/>
  <c r="E23" i="13"/>
  <c r="E163" i="13" s="1"/>
  <c r="D23" i="13"/>
  <c r="D163" i="13" s="1"/>
  <c r="C23" i="13"/>
  <c r="C163" i="13" s="1"/>
  <c r="FP22" i="13"/>
  <c r="FK22" i="13"/>
  <c r="FN22" i="13" s="1"/>
  <c r="FJ51" i="13" s="1"/>
  <c r="FN51" i="13" s="1"/>
  <c r="FJ80" i="13" s="1"/>
  <c r="FN80" i="13" s="1"/>
  <c r="FJ109" i="13" s="1"/>
  <c r="FN109" i="13" s="1"/>
  <c r="FJ138" i="13" s="1"/>
  <c r="FN138" i="13" s="1"/>
  <c r="FJ22" i="12" s="1"/>
  <c r="FH22" i="13"/>
  <c r="F22" i="13"/>
  <c r="E22" i="13"/>
  <c r="E162" i="13" s="1"/>
  <c r="D22" i="13"/>
  <c r="D162" i="13" s="1"/>
  <c r="C22" i="13"/>
  <c r="C162" i="13" s="1"/>
  <c r="FP21" i="13"/>
  <c r="FK21" i="13"/>
  <c r="FN21" i="13" s="1"/>
  <c r="FJ50" i="13" s="1"/>
  <c r="FH21" i="13"/>
  <c r="F21" i="13"/>
  <c r="E21" i="13"/>
  <c r="E161" i="13" s="1"/>
  <c r="D21" i="13"/>
  <c r="D161" i="13" s="1"/>
  <c r="C21" i="13"/>
  <c r="C161" i="13" s="1"/>
  <c r="FP20" i="13"/>
  <c r="FK20" i="13"/>
  <c r="FN20" i="13" s="1"/>
  <c r="FJ49" i="13" s="1"/>
  <c r="FN49" i="13" s="1"/>
  <c r="FJ78" i="13" s="1"/>
  <c r="FN78" i="13" s="1"/>
  <c r="FJ107" i="13" s="1"/>
  <c r="FN107" i="13" s="1"/>
  <c r="FJ136" i="13" s="1"/>
  <c r="FN136" i="13" s="1"/>
  <c r="FJ20" i="12" s="1"/>
  <c r="FH20" i="13"/>
  <c r="F20" i="13"/>
  <c r="E20" i="13"/>
  <c r="E160" i="13" s="1"/>
  <c r="D20" i="13"/>
  <c r="D160" i="13" s="1"/>
  <c r="C20" i="13"/>
  <c r="C160" i="13" s="1"/>
  <c r="FP19" i="13"/>
  <c r="FK19" i="13"/>
  <c r="FN19" i="13" s="1"/>
  <c r="FJ48" i="13" s="1"/>
  <c r="FH19" i="13"/>
  <c r="F19" i="13"/>
  <c r="E19" i="13"/>
  <c r="E159" i="13" s="1"/>
  <c r="D19" i="13"/>
  <c r="D159" i="13" s="1"/>
  <c r="C19" i="13"/>
  <c r="C159" i="13" s="1"/>
  <c r="FP18" i="13"/>
  <c r="FK18" i="13"/>
  <c r="FN18" i="13" s="1"/>
  <c r="FJ47" i="13" s="1"/>
  <c r="FN47" i="13" s="1"/>
  <c r="FJ76" i="13" s="1"/>
  <c r="FN76" i="13" s="1"/>
  <c r="FJ105" i="13" s="1"/>
  <c r="FN105" i="13" s="1"/>
  <c r="FJ134" i="13" s="1"/>
  <c r="FN134" i="13" s="1"/>
  <c r="FJ18" i="12" s="1"/>
  <c r="FN18" i="12" s="1"/>
  <c r="FJ47" i="12" s="1"/>
  <c r="FN47" i="12" s="1"/>
  <c r="FJ76" i="12" s="1"/>
  <c r="FN76" i="12" s="1"/>
  <c r="FJ105" i="12" s="1"/>
  <c r="FN105" i="12" s="1"/>
  <c r="FJ134" i="12" s="1"/>
  <c r="FN134" i="12" s="1"/>
  <c r="FJ18" i="11" s="1"/>
  <c r="FN18" i="11" s="1"/>
  <c r="FJ47" i="11" s="1"/>
  <c r="FN47" i="11" s="1"/>
  <c r="FJ76" i="11" s="1"/>
  <c r="FN76" i="11" s="1"/>
  <c r="FJ105" i="11" s="1"/>
  <c r="FN105" i="11" s="1"/>
  <c r="FJ134" i="11" s="1"/>
  <c r="FN134" i="11" s="1"/>
  <c r="FJ18" i="10" s="1"/>
  <c r="FH18" i="13"/>
  <c r="F18" i="13"/>
  <c r="E18" i="13"/>
  <c r="E158" i="13" s="1"/>
  <c r="D18" i="13"/>
  <c r="D158" i="13" s="1"/>
  <c r="C18" i="13"/>
  <c r="C158" i="13" s="1"/>
  <c r="FP17" i="13"/>
  <c r="FK17" i="13"/>
  <c r="FN17" i="13" s="1"/>
  <c r="FJ46" i="13" s="1"/>
  <c r="FH17" i="13"/>
  <c r="F17" i="13"/>
  <c r="E17" i="13"/>
  <c r="E157" i="13" s="1"/>
  <c r="D17" i="13"/>
  <c r="D157" i="13" s="1"/>
  <c r="C17" i="13"/>
  <c r="C157" i="13" s="1"/>
  <c r="FP16" i="13"/>
  <c r="FK16" i="13"/>
  <c r="FN16" i="13" s="1"/>
  <c r="FJ45" i="13" s="1"/>
  <c r="FN45" i="13" s="1"/>
  <c r="FJ74" i="13" s="1"/>
  <c r="FN74" i="13" s="1"/>
  <c r="FJ103" i="13" s="1"/>
  <c r="FN103" i="13" s="1"/>
  <c r="FJ132" i="13" s="1"/>
  <c r="FN132" i="13" s="1"/>
  <c r="FJ16" i="12" s="1"/>
  <c r="FN16" i="12" s="1"/>
  <c r="FJ45" i="12" s="1"/>
  <c r="FN45" i="12" s="1"/>
  <c r="FJ74" i="12" s="1"/>
  <c r="FN74" i="12" s="1"/>
  <c r="FJ103" i="12" s="1"/>
  <c r="FN103" i="12" s="1"/>
  <c r="FJ132" i="12" s="1"/>
  <c r="FN132" i="12" s="1"/>
  <c r="FJ16" i="11" s="1"/>
  <c r="FN16" i="11" s="1"/>
  <c r="FJ45" i="11" s="1"/>
  <c r="FN45" i="11" s="1"/>
  <c r="FJ74" i="11" s="1"/>
  <c r="FN74" i="11" s="1"/>
  <c r="FJ103" i="11" s="1"/>
  <c r="FN103" i="11" s="1"/>
  <c r="FJ132" i="11" s="1"/>
  <c r="FN132" i="11" s="1"/>
  <c r="FJ16" i="10" s="1"/>
  <c r="FH16" i="13"/>
  <c r="F16" i="13"/>
  <c r="E16" i="13"/>
  <c r="E156" i="13" s="1"/>
  <c r="D16" i="13"/>
  <c r="C16" i="13"/>
  <c r="C156" i="13" s="1"/>
  <c r="FP15" i="13"/>
  <c r="FK15" i="13"/>
  <c r="FN15" i="13" s="1"/>
  <c r="FJ44" i="13" s="1"/>
  <c r="FH15" i="13"/>
  <c r="F15" i="13"/>
  <c r="E15" i="13"/>
  <c r="D15" i="13"/>
  <c r="D155" i="13" s="1"/>
  <c r="C15" i="13"/>
  <c r="FP14" i="13"/>
  <c r="FK14" i="13"/>
  <c r="FN14" i="13" s="1"/>
  <c r="FJ43" i="13" s="1"/>
  <c r="FN43" i="13" s="1"/>
  <c r="FJ72" i="13" s="1"/>
  <c r="FN72" i="13" s="1"/>
  <c r="FJ101" i="13" s="1"/>
  <c r="FN101" i="13" s="1"/>
  <c r="FJ130" i="13" s="1"/>
  <c r="FN130" i="13" s="1"/>
  <c r="FJ14" i="12" s="1"/>
  <c r="FN14" i="12" s="1"/>
  <c r="FJ43" i="12" s="1"/>
  <c r="FN43" i="12" s="1"/>
  <c r="FJ72" i="12" s="1"/>
  <c r="FN72" i="12" s="1"/>
  <c r="FJ101" i="12" s="1"/>
  <c r="FN101" i="12" s="1"/>
  <c r="FJ130" i="12" s="1"/>
  <c r="FN130" i="12" s="1"/>
  <c r="FJ14" i="11" s="1"/>
  <c r="FN14" i="11" s="1"/>
  <c r="FJ43" i="11" s="1"/>
  <c r="FN43" i="11" s="1"/>
  <c r="FJ72" i="11" s="1"/>
  <c r="FN72" i="11" s="1"/>
  <c r="FJ101" i="11" s="1"/>
  <c r="FN101" i="11" s="1"/>
  <c r="FJ130" i="11" s="1"/>
  <c r="FN130" i="11" s="1"/>
  <c r="FJ14" i="10" s="1"/>
  <c r="FH14" i="13"/>
  <c r="F14" i="13"/>
  <c r="E14" i="13"/>
  <c r="E154" i="13" s="1"/>
  <c r="D14" i="13"/>
  <c r="C14" i="13"/>
  <c r="C154" i="13" s="1"/>
  <c r="FP13" i="13"/>
  <c r="FK13" i="13"/>
  <c r="FN13" i="13" s="1"/>
  <c r="FJ42" i="13" s="1"/>
  <c r="FH13" i="13"/>
  <c r="F13" i="13"/>
  <c r="E13" i="13"/>
  <c r="D13" i="13"/>
  <c r="D153" i="13" s="1"/>
  <c r="C13" i="13"/>
  <c r="FP12" i="13"/>
  <c r="FK12" i="13"/>
  <c r="FN12" i="13" s="1"/>
  <c r="FJ41" i="13" s="1"/>
  <c r="FN41" i="13" s="1"/>
  <c r="FJ70" i="13" s="1"/>
  <c r="FN70" i="13" s="1"/>
  <c r="FJ99" i="13" s="1"/>
  <c r="FN99" i="13" s="1"/>
  <c r="FJ128" i="13" s="1"/>
  <c r="FN128" i="13" s="1"/>
  <c r="FJ12" i="12" s="1"/>
  <c r="FN12" i="12" s="1"/>
  <c r="FJ41" i="12" s="1"/>
  <c r="FN41" i="12" s="1"/>
  <c r="FJ70" i="12" s="1"/>
  <c r="FN70" i="12" s="1"/>
  <c r="FJ99" i="12" s="1"/>
  <c r="FN99" i="12" s="1"/>
  <c r="FJ128" i="12" s="1"/>
  <c r="FN128" i="12" s="1"/>
  <c r="FJ12" i="11" s="1"/>
  <c r="FN12" i="11" s="1"/>
  <c r="FJ41" i="11" s="1"/>
  <c r="FN41" i="11" s="1"/>
  <c r="FJ70" i="11" s="1"/>
  <c r="FN70" i="11" s="1"/>
  <c r="FJ99" i="11" s="1"/>
  <c r="FN99" i="11" s="1"/>
  <c r="FJ128" i="11" s="1"/>
  <c r="FN128" i="11" s="1"/>
  <c r="FJ12" i="10" s="1"/>
  <c r="FH12" i="13"/>
  <c r="F12" i="13"/>
  <c r="E12" i="13"/>
  <c r="E152" i="13" s="1"/>
  <c r="D12" i="13"/>
  <c r="C12" i="13"/>
  <c r="C152" i="13" s="1"/>
  <c r="FP11" i="13"/>
  <c r="FK11" i="13"/>
  <c r="FN11" i="13" s="1"/>
  <c r="FJ40" i="13" s="1"/>
  <c r="FH11" i="13"/>
  <c r="F11" i="13"/>
  <c r="E11" i="13"/>
  <c r="D11" i="13"/>
  <c r="D151" i="13" s="1"/>
  <c r="C11" i="13"/>
  <c r="FP10" i="13"/>
  <c r="FK10" i="13"/>
  <c r="FN10" i="13" s="1"/>
  <c r="FJ39" i="13" s="1"/>
  <c r="FN39" i="13" s="1"/>
  <c r="FJ68" i="13" s="1"/>
  <c r="FN68" i="13" s="1"/>
  <c r="FJ97" i="13" s="1"/>
  <c r="FN97" i="13" s="1"/>
  <c r="FJ126" i="13" s="1"/>
  <c r="FN126" i="13" s="1"/>
  <c r="FJ10" i="12" s="1"/>
  <c r="FN10" i="12" s="1"/>
  <c r="FJ39" i="12" s="1"/>
  <c r="FN39" i="12" s="1"/>
  <c r="FJ68" i="12" s="1"/>
  <c r="FN68" i="12" s="1"/>
  <c r="FJ97" i="12" s="1"/>
  <c r="FN97" i="12" s="1"/>
  <c r="FJ126" i="12" s="1"/>
  <c r="FN126" i="12" s="1"/>
  <c r="FJ10" i="11" s="1"/>
  <c r="FN10" i="11" s="1"/>
  <c r="FJ39" i="11" s="1"/>
  <c r="FN39" i="11" s="1"/>
  <c r="FJ68" i="11" s="1"/>
  <c r="FN68" i="11" s="1"/>
  <c r="FJ97" i="11" s="1"/>
  <c r="FN97" i="11" s="1"/>
  <c r="FJ126" i="11" s="1"/>
  <c r="FN126" i="11" s="1"/>
  <c r="FJ10" i="10" s="1"/>
  <c r="FH10" i="13"/>
  <c r="F10" i="13"/>
  <c r="E10" i="13"/>
  <c r="E150" i="13" s="1"/>
  <c r="D10" i="13"/>
  <c r="C10" i="13"/>
  <c r="C150" i="13" s="1"/>
  <c r="FK9" i="13"/>
  <c r="FH9" i="13"/>
  <c r="F9" i="13"/>
  <c r="E9" i="13"/>
  <c r="E149" i="13" s="1"/>
  <c r="D9" i="13"/>
  <c r="D149" i="13" s="1"/>
  <c r="C9" i="13"/>
  <c r="C149" i="13" s="1"/>
  <c r="AF5" i="13"/>
  <c r="BC5" i="13" s="1"/>
  <c r="BX5" i="13" s="1"/>
  <c r="CU5" i="13" s="1"/>
  <c r="DQ5" i="13" s="1"/>
  <c r="EM5" i="13" s="1"/>
  <c r="J34" i="13" s="1"/>
  <c r="AF34" i="13" s="1"/>
  <c r="BC34" i="13" s="1"/>
  <c r="BX34" i="13" s="1"/>
  <c r="CU34" i="13" s="1"/>
  <c r="DQ34" i="13" s="1"/>
  <c r="EM34" i="13" s="1"/>
  <c r="J63" i="13" s="1"/>
  <c r="AF63" i="13" s="1"/>
  <c r="BC63" i="13" s="1"/>
  <c r="BX63" i="13" s="1"/>
  <c r="CU63" i="13" s="1"/>
  <c r="DQ63" i="13" s="1"/>
  <c r="EM63" i="13" s="1"/>
  <c r="J92" i="13" s="1"/>
  <c r="AF92" i="13" s="1"/>
  <c r="BC92" i="13" s="1"/>
  <c r="BX92" i="13" s="1"/>
  <c r="CU92" i="13" s="1"/>
  <c r="DQ92" i="13" s="1"/>
  <c r="EM92" i="13" s="1"/>
  <c r="J121" i="13" s="1"/>
  <c r="AF121" i="13" s="1"/>
  <c r="BC121" i="13" s="1"/>
  <c r="BX121" i="13" s="1"/>
  <c r="CU121" i="13" s="1"/>
  <c r="DQ121" i="13" s="1"/>
  <c r="EM121" i="13" s="1"/>
  <c r="EO3" i="13"/>
  <c r="CA3" i="13"/>
  <c r="M147" i="12"/>
  <c r="FH141" i="12"/>
  <c r="FK141" i="12" s="1"/>
  <c r="F141" i="12"/>
  <c r="E141" i="12"/>
  <c r="D141" i="12"/>
  <c r="C141" i="12"/>
  <c r="FH140" i="12"/>
  <c r="FK140" i="12" s="1"/>
  <c r="F140" i="12"/>
  <c r="E140" i="12"/>
  <c r="D140" i="12"/>
  <c r="C140" i="12"/>
  <c r="FH139" i="12"/>
  <c r="FK139" i="12" s="1"/>
  <c r="F139" i="12"/>
  <c r="E139" i="12"/>
  <c r="D139" i="12"/>
  <c r="C139" i="12"/>
  <c r="FH138" i="12"/>
  <c r="FK138" i="12" s="1"/>
  <c r="F138" i="12"/>
  <c r="E138" i="12"/>
  <c r="D138" i="12"/>
  <c r="C138" i="12"/>
  <c r="FH137" i="12"/>
  <c r="FK137" i="12" s="1"/>
  <c r="F137" i="12"/>
  <c r="E137" i="12"/>
  <c r="D137" i="12"/>
  <c r="C137" i="12"/>
  <c r="FH136" i="12"/>
  <c r="FK136" i="12" s="1"/>
  <c r="F136" i="12"/>
  <c r="E136" i="12"/>
  <c r="D136" i="12"/>
  <c r="C136" i="12"/>
  <c r="FH135" i="12"/>
  <c r="FK135" i="12" s="1"/>
  <c r="F135" i="12"/>
  <c r="E135" i="12"/>
  <c r="D135" i="12"/>
  <c r="C135" i="12"/>
  <c r="FH134" i="12"/>
  <c r="FK134" i="12" s="1"/>
  <c r="F134" i="12"/>
  <c r="E134" i="12"/>
  <c r="D134" i="12"/>
  <c r="C134" i="12"/>
  <c r="FH133" i="12"/>
  <c r="FK133" i="12" s="1"/>
  <c r="F133" i="12"/>
  <c r="E133" i="12"/>
  <c r="D133" i="12"/>
  <c r="C133" i="12"/>
  <c r="FH132" i="12"/>
  <c r="FK132" i="12" s="1"/>
  <c r="F132" i="12"/>
  <c r="E132" i="12"/>
  <c r="D132" i="12"/>
  <c r="C132" i="12"/>
  <c r="FH131" i="12"/>
  <c r="FK131" i="12" s="1"/>
  <c r="F131" i="12"/>
  <c r="E131" i="12"/>
  <c r="D131" i="12"/>
  <c r="C131" i="12"/>
  <c r="FH130" i="12"/>
  <c r="FK130" i="12" s="1"/>
  <c r="F130" i="12"/>
  <c r="E130" i="12"/>
  <c r="D130" i="12"/>
  <c r="C130" i="12"/>
  <c r="FH129" i="12"/>
  <c r="FK129" i="12" s="1"/>
  <c r="F129" i="12"/>
  <c r="E129" i="12"/>
  <c r="D129" i="12"/>
  <c r="C129" i="12"/>
  <c r="FH128" i="12"/>
  <c r="FK128" i="12" s="1"/>
  <c r="F128" i="12"/>
  <c r="E128" i="12"/>
  <c r="D128" i="12"/>
  <c r="C128" i="12"/>
  <c r="FH127" i="12"/>
  <c r="FK127" i="12" s="1"/>
  <c r="F127" i="12"/>
  <c r="E127" i="12"/>
  <c r="D127" i="12"/>
  <c r="C127" i="12"/>
  <c r="FH126" i="12"/>
  <c r="FK126" i="12" s="1"/>
  <c r="F126" i="12"/>
  <c r="E126" i="12"/>
  <c r="D126" i="12"/>
  <c r="C126" i="12"/>
  <c r="FH125" i="12"/>
  <c r="FK125" i="12" s="1"/>
  <c r="F125" i="12"/>
  <c r="E125" i="12"/>
  <c r="D125" i="12"/>
  <c r="C125" i="12"/>
  <c r="FH112" i="12"/>
  <c r="FK112" i="12" s="1"/>
  <c r="F112" i="12"/>
  <c r="AM165" i="12" s="1"/>
  <c r="AO165" i="12" s="1"/>
  <c r="E112" i="12"/>
  <c r="D112" i="12"/>
  <c r="C112" i="12"/>
  <c r="FH111" i="12"/>
  <c r="FK111" i="12" s="1"/>
  <c r="F111" i="12"/>
  <c r="AM164" i="12" s="1"/>
  <c r="AO164" i="12" s="1"/>
  <c r="E111" i="12"/>
  <c r="D111" i="12"/>
  <c r="C111" i="12"/>
  <c r="FH110" i="12"/>
  <c r="FK110" i="12" s="1"/>
  <c r="F110" i="12"/>
  <c r="AM163" i="12" s="1"/>
  <c r="AO163" i="12" s="1"/>
  <c r="E110" i="12"/>
  <c r="D110" i="12"/>
  <c r="C110" i="12"/>
  <c r="FH109" i="12"/>
  <c r="FK109" i="12" s="1"/>
  <c r="F109" i="12"/>
  <c r="AM162" i="12" s="1"/>
  <c r="AO162" i="12" s="1"/>
  <c r="E109" i="12"/>
  <c r="D109" i="12"/>
  <c r="C109" i="12"/>
  <c r="FH108" i="12"/>
  <c r="FK108" i="12" s="1"/>
  <c r="F108" i="12"/>
  <c r="AM161" i="12" s="1"/>
  <c r="AO161" i="12" s="1"/>
  <c r="E108" i="12"/>
  <c r="D108" i="12"/>
  <c r="C108" i="12"/>
  <c r="FH107" i="12"/>
  <c r="FK107" i="12" s="1"/>
  <c r="F107" i="12"/>
  <c r="AM160" i="12" s="1"/>
  <c r="AO160" i="12" s="1"/>
  <c r="E107" i="12"/>
  <c r="D107" i="12"/>
  <c r="C107" i="12"/>
  <c r="FH106" i="12"/>
  <c r="FK106" i="12" s="1"/>
  <c r="F106" i="12"/>
  <c r="AM159" i="12" s="1"/>
  <c r="AO159" i="12" s="1"/>
  <c r="E106" i="12"/>
  <c r="D106" i="12"/>
  <c r="C106" i="12"/>
  <c r="FH105" i="12"/>
  <c r="FK105" i="12" s="1"/>
  <c r="F105" i="12"/>
  <c r="AM158" i="12" s="1"/>
  <c r="AO158" i="12" s="1"/>
  <c r="E105" i="12"/>
  <c r="D105" i="12"/>
  <c r="C105" i="12"/>
  <c r="FH104" i="12"/>
  <c r="FK104" i="12" s="1"/>
  <c r="F104" i="12"/>
  <c r="AM157" i="12" s="1"/>
  <c r="AO157" i="12" s="1"/>
  <c r="E104" i="12"/>
  <c r="D104" i="12"/>
  <c r="C104" i="12"/>
  <c r="FH103" i="12"/>
  <c r="FK103" i="12" s="1"/>
  <c r="F103" i="12"/>
  <c r="AM156" i="12" s="1"/>
  <c r="AO156" i="12" s="1"/>
  <c r="E103" i="12"/>
  <c r="D103" i="12"/>
  <c r="C103" i="12"/>
  <c r="FH102" i="12"/>
  <c r="FK102" i="12" s="1"/>
  <c r="F102" i="12"/>
  <c r="AM155" i="12" s="1"/>
  <c r="AO155" i="12" s="1"/>
  <c r="E102" i="12"/>
  <c r="D102" i="12"/>
  <c r="C102" i="12"/>
  <c r="FH101" i="12"/>
  <c r="FK101" i="12" s="1"/>
  <c r="F101" i="12"/>
  <c r="AM154" i="12" s="1"/>
  <c r="AO154" i="12" s="1"/>
  <c r="E101" i="12"/>
  <c r="D101" i="12"/>
  <c r="C101" i="12"/>
  <c r="FH100" i="12"/>
  <c r="FK100" i="12" s="1"/>
  <c r="F100" i="12"/>
  <c r="AM153" i="12" s="1"/>
  <c r="AO153" i="12" s="1"/>
  <c r="E100" i="12"/>
  <c r="D100" i="12"/>
  <c r="C100" i="12"/>
  <c r="FH99" i="12"/>
  <c r="FK99" i="12" s="1"/>
  <c r="F99" i="12"/>
  <c r="AM152" i="12" s="1"/>
  <c r="AO152" i="12" s="1"/>
  <c r="E99" i="12"/>
  <c r="D99" i="12"/>
  <c r="C99" i="12"/>
  <c r="FH98" i="12"/>
  <c r="FK98" i="12" s="1"/>
  <c r="F98" i="12"/>
  <c r="AM151" i="12" s="1"/>
  <c r="AO151" i="12" s="1"/>
  <c r="E98" i="12"/>
  <c r="D98" i="12"/>
  <c r="C98" i="12"/>
  <c r="FH97" i="12"/>
  <c r="FK97" i="12" s="1"/>
  <c r="F97" i="12"/>
  <c r="AM150" i="12" s="1"/>
  <c r="AO150" i="12" s="1"/>
  <c r="E97" i="12"/>
  <c r="D97" i="12"/>
  <c r="C97" i="12"/>
  <c r="FH96" i="12"/>
  <c r="FK96" i="12" s="1"/>
  <c r="F96" i="12"/>
  <c r="AM149" i="12" s="1"/>
  <c r="AO149" i="12" s="1"/>
  <c r="E96" i="12"/>
  <c r="D96" i="12"/>
  <c r="C96" i="12"/>
  <c r="FH83" i="12"/>
  <c r="FK83" i="12" s="1"/>
  <c r="F83" i="12"/>
  <c r="AD165" i="12" s="1"/>
  <c r="AF165" i="12" s="1"/>
  <c r="E83" i="12"/>
  <c r="D83" i="12"/>
  <c r="C83" i="12"/>
  <c r="FH82" i="12"/>
  <c r="FK82" i="12" s="1"/>
  <c r="F82" i="12"/>
  <c r="AD164" i="12" s="1"/>
  <c r="AF164" i="12" s="1"/>
  <c r="E82" i="12"/>
  <c r="D82" i="12"/>
  <c r="C82" i="12"/>
  <c r="FH81" i="12"/>
  <c r="FK81" i="12" s="1"/>
  <c r="F81" i="12"/>
  <c r="AD163" i="12" s="1"/>
  <c r="AF163" i="12" s="1"/>
  <c r="E81" i="12"/>
  <c r="D81" i="12"/>
  <c r="C81" i="12"/>
  <c r="FH80" i="12"/>
  <c r="FK80" i="12" s="1"/>
  <c r="F80" i="12"/>
  <c r="AD162" i="12" s="1"/>
  <c r="AF162" i="12" s="1"/>
  <c r="E80" i="12"/>
  <c r="D80" i="12"/>
  <c r="C80" i="12"/>
  <c r="FH79" i="12"/>
  <c r="FK79" i="12" s="1"/>
  <c r="F79" i="12"/>
  <c r="AD161" i="12" s="1"/>
  <c r="AF161" i="12" s="1"/>
  <c r="E79" i="12"/>
  <c r="D79" i="12"/>
  <c r="C79" i="12"/>
  <c r="FH78" i="12"/>
  <c r="FK78" i="12" s="1"/>
  <c r="F78" i="12"/>
  <c r="AD160" i="12" s="1"/>
  <c r="AF160" i="12" s="1"/>
  <c r="E78" i="12"/>
  <c r="D78" i="12"/>
  <c r="C78" i="12"/>
  <c r="FH77" i="12"/>
  <c r="FK77" i="12" s="1"/>
  <c r="F77" i="12"/>
  <c r="AD159" i="12" s="1"/>
  <c r="AF159" i="12" s="1"/>
  <c r="E77" i="12"/>
  <c r="D77" i="12"/>
  <c r="C77" i="12"/>
  <c r="FH76" i="12"/>
  <c r="FK76" i="12" s="1"/>
  <c r="F76" i="12"/>
  <c r="AD158" i="12" s="1"/>
  <c r="AF158" i="12" s="1"/>
  <c r="E76" i="12"/>
  <c r="D76" i="12"/>
  <c r="C76" i="12"/>
  <c r="FH75" i="12"/>
  <c r="FK75" i="12" s="1"/>
  <c r="F75" i="12"/>
  <c r="AD157" i="12" s="1"/>
  <c r="AF157" i="12" s="1"/>
  <c r="E75" i="12"/>
  <c r="D75" i="12"/>
  <c r="C75" i="12"/>
  <c r="FH74" i="12"/>
  <c r="FK74" i="12" s="1"/>
  <c r="F74" i="12"/>
  <c r="AD156" i="12" s="1"/>
  <c r="AF156" i="12" s="1"/>
  <c r="E74" i="12"/>
  <c r="D74" i="12"/>
  <c r="C74" i="12"/>
  <c r="FH73" i="12"/>
  <c r="FK73" i="12" s="1"/>
  <c r="F73" i="12"/>
  <c r="AD155" i="12" s="1"/>
  <c r="AF155" i="12" s="1"/>
  <c r="E73" i="12"/>
  <c r="D73" i="12"/>
  <c r="C73" i="12"/>
  <c r="FH72" i="12"/>
  <c r="FK72" i="12" s="1"/>
  <c r="F72" i="12"/>
  <c r="AD154" i="12" s="1"/>
  <c r="AF154" i="12" s="1"/>
  <c r="E72" i="12"/>
  <c r="D72" i="12"/>
  <c r="C72" i="12"/>
  <c r="FH71" i="12"/>
  <c r="FK71" i="12" s="1"/>
  <c r="F71" i="12"/>
  <c r="AD153" i="12" s="1"/>
  <c r="AF153" i="12" s="1"/>
  <c r="E71" i="12"/>
  <c r="D71" i="12"/>
  <c r="C71" i="12"/>
  <c r="FH70" i="12"/>
  <c r="FK70" i="12" s="1"/>
  <c r="F70" i="12"/>
  <c r="AD152" i="12" s="1"/>
  <c r="AF152" i="12" s="1"/>
  <c r="E70" i="12"/>
  <c r="D70" i="12"/>
  <c r="C70" i="12"/>
  <c r="FH69" i="12"/>
  <c r="FK69" i="12" s="1"/>
  <c r="F69" i="12"/>
  <c r="AD151" i="12" s="1"/>
  <c r="AF151" i="12" s="1"/>
  <c r="E69" i="12"/>
  <c r="D69" i="12"/>
  <c r="C69" i="12"/>
  <c r="FH68" i="12"/>
  <c r="FK68" i="12" s="1"/>
  <c r="F68" i="12"/>
  <c r="AD150" i="12" s="1"/>
  <c r="AF150" i="12" s="1"/>
  <c r="E68" i="12"/>
  <c r="D68" i="12"/>
  <c r="C68" i="12"/>
  <c r="FH67" i="12"/>
  <c r="FK67" i="12" s="1"/>
  <c r="F67" i="12"/>
  <c r="AD149" i="12" s="1"/>
  <c r="AF149" i="12" s="1"/>
  <c r="E67" i="12"/>
  <c r="D67" i="12"/>
  <c r="C67" i="12"/>
  <c r="FH54" i="12"/>
  <c r="FK54" i="12" s="1"/>
  <c r="F54" i="12"/>
  <c r="U165" i="12" s="1"/>
  <c r="W165" i="12" s="1"/>
  <c r="E54" i="12"/>
  <c r="D54" i="12"/>
  <c r="C54" i="12"/>
  <c r="B54" i="12"/>
  <c r="B83" i="12" s="1"/>
  <c r="FH53" i="12"/>
  <c r="FK53" i="12" s="1"/>
  <c r="F53" i="12"/>
  <c r="U164" i="12" s="1"/>
  <c r="W164" i="12" s="1"/>
  <c r="E53" i="12"/>
  <c r="D53" i="12"/>
  <c r="C53" i="12"/>
  <c r="B53" i="12"/>
  <c r="B82" i="12" s="1"/>
  <c r="FH52" i="12"/>
  <c r="FK52" i="12" s="1"/>
  <c r="F52" i="12"/>
  <c r="U163" i="12" s="1"/>
  <c r="W163" i="12" s="1"/>
  <c r="E52" i="12"/>
  <c r="D52" i="12"/>
  <c r="C52" i="12"/>
  <c r="B52" i="12"/>
  <c r="B81" i="12" s="1"/>
  <c r="FH51" i="12"/>
  <c r="FK51" i="12" s="1"/>
  <c r="F51" i="12"/>
  <c r="U162" i="12" s="1"/>
  <c r="W162" i="12" s="1"/>
  <c r="E51" i="12"/>
  <c r="D51" i="12"/>
  <c r="C51" i="12"/>
  <c r="B51" i="12"/>
  <c r="B80" i="12" s="1"/>
  <c r="FH50" i="12"/>
  <c r="FK50" i="12" s="1"/>
  <c r="F50" i="12"/>
  <c r="U161" i="12" s="1"/>
  <c r="W161" i="12" s="1"/>
  <c r="E50" i="12"/>
  <c r="D50" i="12"/>
  <c r="C50" i="12"/>
  <c r="B50" i="12"/>
  <c r="B79" i="12" s="1"/>
  <c r="FH49" i="12"/>
  <c r="FK49" i="12" s="1"/>
  <c r="F49" i="12"/>
  <c r="U160" i="12" s="1"/>
  <c r="W160" i="12" s="1"/>
  <c r="E49" i="12"/>
  <c r="D49" i="12"/>
  <c r="C49" i="12"/>
  <c r="B49" i="12"/>
  <c r="B78" i="12" s="1"/>
  <c r="FH48" i="12"/>
  <c r="FK48" i="12" s="1"/>
  <c r="F48" i="12"/>
  <c r="U159" i="12" s="1"/>
  <c r="W159" i="12" s="1"/>
  <c r="E48" i="12"/>
  <c r="D48" i="12"/>
  <c r="C48" i="12"/>
  <c r="B48" i="12"/>
  <c r="B77" i="12" s="1"/>
  <c r="FH47" i="12"/>
  <c r="FK47" i="12" s="1"/>
  <c r="F47" i="12"/>
  <c r="U158" i="12" s="1"/>
  <c r="W158" i="12" s="1"/>
  <c r="E47" i="12"/>
  <c r="D47" i="12"/>
  <c r="C47" i="12"/>
  <c r="B47" i="12"/>
  <c r="B76" i="12" s="1"/>
  <c r="FH46" i="12"/>
  <c r="FK46" i="12" s="1"/>
  <c r="F46" i="12"/>
  <c r="U157" i="12" s="1"/>
  <c r="W157" i="12" s="1"/>
  <c r="E46" i="12"/>
  <c r="D46" i="12"/>
  <c r="C46" i="12"/>
  <c r="B46" i="12"/>
  <c r="B75" i="12" s="1"/>
  <c r="FH45" i="12"/>
  <c r="FK45" i="12" s="1"/>
  <c r="F45" i="12"/>
  <c r="U156" i="12" s="1"/>
  <c r="W156" i="12" s="1"/>
  <c r="E45" i="12"/>
  <c r="D45" i="12"/>
  <c r="C45" i="12"/>
  <c r="B45" i="12"/>
  <c r="B74" i="12" s="1"/>
  <c r="FH44" i="12"/>
  <c r="FK44" i="12" s="1"/>
  <c r="F44" i="12"/>
  <c r="U155" i="12" s="1"/>
  <c r="W155" i="12" s="1"/>
  <c r="E44" i="12"/>
  <c r="D44" i="12"/>
  <c r="C44" i="12"/>
  <c r="B44" i="12"/>
  <c r="B73" i="12" s="1"/>
  <c r="FH43" i="12"/>
  <c r="FK43" i="12" s="1"/>
  <c r="F43" i="12"/>
  <c r="U154" i="12" s="1"/>
  <c r="W154" i="12" s="1"/>
  <c r="E43" i="12"/>
  <c r="D43" i="12"/>
  <c r="C43" i="12"/>
  <c r="B43" i="12"/>
  <c r="B72" i="12" s="1"/>
  <c r="FH42" i="12"/>
  <c r="FK42" i="12" s="1"/>
  <c r="F42" i="12"/>
  <c r="U153" i="12" s="1"/>
  <c r="W153" i="12" s="1"/>
  <c r="E42" i="12"/>
  <c r="D42" i="12"/>
  <c r="C42" i="12"/>
  <c r="B42" i="12"/>
  <c r="B71" i="12" s="1"/>
  <c r="FH41" i="12"/>
  <c r="FK41" i="12" s="1"/>
  <c r="F41" i="12"/>
  <c r="U152" i="12" s="1"/>
  <c r="W152" i="12" s="1"/>
  <c r="E41" i="12"/>
  <c r="D41" i="12"/>
  <c r="C41" i="12"/>
  <c r="B41" i="12"/>
  <c r="B70" i="12" s="1"/>
  <c r="FH40" i="12"/>
  <c r="FK40" i="12" s="1"/>
  <c r="F40" i="12"/>
  <c r="U151" i="12" s="1"/>
  <c r="W151" i="12" s="1"/>
  <c r="E40" i="12"/>
  <c r="D40" i="12"/>
  <c r="C40" i="12"/>
  <c r="B40" i="12"/>
  <c r="B69" i="12" s="1"/>
  <c r="FH39" i="12"/>
  <c r="FK39" i="12" s="1"/>
  <c r="F39" i="12"/>
  <c r="U150" i="12" s="1"/>
  <c r="W150" i="12" s="1"/>
  <c r="E39" i="12"/>
  <c r="D39" i="12"/>
  <c r="C39" i="12"/>
  <c r="B39" i="12"/>
  <c r="B68" i="12" s="1"/>
  <c r="FH38" i="12"/>
  <c r="FK38" i="12" s="1"/>
  <c r="F38" i="12"/>
  <c r="U149" i="12" s="1"/>
  <c r="W149" i="12" s="1"/>
  <c r="E38" i="12"/>
  <c r="D38" i="12"/>
  <c r="C38" i="12"/>
  <c r="B37" i="12"/>
  <c r="B66" i="12" s="1"/>
  <c r="B95" i="12" s="1"/>
  <c r="B124" i="12" s="1"/>
  <c r="A37" i="12"/>
  <c r="A66" i="12" s="1"/>
  <c r="A95" i="12" s="1"/>
  <c r="A124" i="12" s="1"/>
  <c r="B36" i="12"/>
  <c r="B65" i="12" s="1"/>
  <c r="B94" i="12" s="1"/>
  <c r="B123" i="12" s="1"/>
  <c r="A36" i="12"/>
  <c r="A65" i="12" s="1"/>
  <c r="A94" i="12" s="1"/>
  <c r="A123" i="12" s="1"/>
  <c r="B35" i="12"/>
  <c r="B64" i="12" s="1"/>
  <c r="B93" i="12" s="1"/>
  <c r="B122" i="12" s="1"/>
  <c r="A35" i="12"/>
  <c r="A64" i="12" s="1"/>
  <c r="A93" i="12" s="1"/>
  <c r="A122" i="12" s="1"/>
  <c r="B34" i="12"/>
  <c r="B63" i="12" s="1"/>
  <c r="B92" i="12" s="1"/>
  <c r="B121" i="12" s="1"/>
  <c r="A34" i="12"/>
  <c r="A63" i="12" s="1"/>
  <c r="A92" i="12" s="1"/>
  <c r="A121" i="12" s="1"/>
  <c r="B33" i="12"/>
  <c r="B62" i="12" s="1"/>
  <c r="B91" i="12" s="1"/>
  <c r="B120" i="12" s="1"/>
  <c r="A33" i="12"/>
  <c r="A62" i="12" s="1"/>
  <c r="A91" i="12" s="1"/>
  <c r="A120" i="12" s="1"/>
  <c r="M32" i="12"/>
  <c r="V147" i="12" s="1"/>
  <c r="B32" i="12"/>
  <c r="B61" i="12" s="1"/>
  <c r="B90" i="12" s="1"/>
  <c r="B119" i="12" s="1"/>
  <c r="A32" i="12"/>
  <c r="A61" i="12" s="1"/>
  <c r="A90" i="12" s="1"/>
  <c r="A119" i="12" s="1"/>
  <c r="B31" i="12"/>
  <c r="B60" i="12" s="1"/>
  <c r="B89" i="12" s="1"/>
  <c r="B118" i="12" s="1"/>
  <c r="A31" i="12"/>
  <c r="A60" i="12" s="1"/>
  <c r="A89" i="12" s="1"/>
  <c r="A118" i="12" s="1"/>
  <c r="B30" i="12"/>
  <c r="B59" i="12" s="1"/>
  <c r="B88" i="12" s="1"/>
  <c r="B117" i="12" s="1"/>
  <c r="A30" i="12"/>
  <c r="A59" i="12" s="1"/>
  <c r="A88" i="12" s="1"/>
  <c r="A117" i="12" s="1"/>
  <c r="FH25" i="12"/>
  <c r="FK25" i="12" s="1"/>
  <c r="F25" i="12"/>
  <c r="E25" i="12"/>
  <c r="E165" i="12" s="1"/>
  <c r="D25" i="12"/>
  <c r="D165" i="12" s="1"/>
  <c r="C25" i="12"/>
  <c r="C165" i="12" s="1"/>
  <c r="FP24" i="12"/>
  <c r="FH24" i="12"/>
  <c r="FK24" i="12" s="1"/>
  <c r="F24" i="12"/>
  <c r="E24" i="12"/>
  <c r="E164" i="12" s="1"/>
  <c r="D24" i="12"/>
  <c r="D164" i="12" s="1"/>
  <c r="C24" i="12"/>
  <c r="C164" i="12" s="1"/>
  <c r="FH23" i="12"/>
  <c r="FK23" i="12" s="1"/>
  <c r="F23" i="12"/>
  <c r="E23" i="12"/>
  <c r="E163" i="12" s="1"/>
  <c r="D23" i="12"/>
  <c r="D163" i="12" s="1"/>
  <c r="C23" i="12"/>
  <c r="C163" i="12" s="1"/>
  <c r="FP22" i="12"/>
  <c r="FH22" i="12"/>
  <c r="FK22" i="12" s="1"/>
  <c r="F22" i="12"/>
  <c r="E22" i="12"/>
  <c r="E162" i="12" s="1"/>
  <c r="D22" i="12"/>
  <c r="D162" i="12" s="1"/>
  <c r="C22" i="12"/>
  <c r="C162" i="12" s="1"/>
  <c r="FH21" i="12"/>
  <c r="FK21" i="12" s="1"/>
  <c r="F21" i="12"/>
  <c r="E21" i="12"/>
  <c r="E161" i="12" s="1"/>
  <c r="D21" i="12"/>
  <c r="D161" i="12" s="1"/>
  <c r="C21" i="12"/>
  <c r="C161" i="12" s="1"/>
  <c r="FP20" i="12"/>
  <c r="FH20" i="12"/>
  <c r="FK20" i="12" s="1"/>
  <c r="F20" i="12"/>
  <c r="E20" i="12"/>
  <c r="E160" i="12" s="1"/>
  <c r="D20" i="12"/>
  <c r="D160" i="12" s="1"/>
  <c r="C20" i="12"/>
  <c r="C160" i="12" s="1"/>
  <c r="FH19" i="12"/>
  <c r="FK19" i="12" s="1"/>
  <c r="F19" i="12"/>
  <c r="E19" i="12"/>
  <c r="E159" i="12" s="1"/>
  <c r="D19" i="12"/>
  <c r="D159" i="12" s="1"/>
  <c r="C19" i="12"/>
  <c r="C159" i="12" s="1"/>
  <c r="FP18" i="12"/>
  <c r="FH18" i="12"/>
  <c r="FK18" i="12" s="1"/>
  <c r="F18" i="12"/>
  <c r="E18" i="12"/>
  <c r="E158" i="12" s="1"/>
  <c r="D18" i="12"/>
  <c r="D158" i="12" s="1"/>
  <c r="C18" i="12"/>
  <c r="C158" i="12" s="1"/>
  <c r="FP17" i="12"/>
  <c r="FH17" i="12"/>
  <c r="FK17" i="12" s="1"/>
  <c r="F17" i="12"/>
  <c r="E17" i="12"/>
  <c r="E157" i="12" s="1"/>
  <c r="D17" i="12"/>
  <c r="D157" i="12" s="1"/>
  <c r="C17" i="12"/>
  <c r="C157" i="12" s="1"/>
  <c r="FP16" i="12"/>
  <c r="FH16" i="12"/>
  <c r="FK16" i="12" s="1"/>
  <c r="F16" i="12"/>
  <c r="E16" i="12"/>
  <c r="E156" i="12" s="1"/>
  <c r="D16" i="12"/>
  <c r="D156" i="12" s="1"/>
  <c r="C16" i="12"/>
  <c r="C156" i="12" s="1"/>
  <c r="FH15" i="12"/>
  <c r="FK15" i="12" s="1"/>
  <c r="F15" i="12"/>
  <c r="E15" i="12"/>
  <c r="E155" i="12" s="1"/>
  <c r="D15" i="12"/>
  <c r="D155" i="12" s="1"/>
  <c r="C15" i="12"/>
  <c r="C155" i="12" s="1"/>
  <c r="FP14" i="12"/>
  <c r="FH14" i="12"/>
  <c r="FK14" i="12" s="1"/>
  <c r="F14" i="12"/>
  <c r="E14" i="12"/>
  <c r="E154" i="12" s="1"/>
  <c r="D14" i="12"/>
  <c r="D154" i="12" s="1"/>
  <c r="C14" i="12"/>
  <c r="C154" i="12" s="1"/>
  <c r="FP13" i="12"/>
  <c r="FH13" i="12"/>
  <c r="FK13" i="12" s="1"/>
  <c r="F13" i="12"/>
  <c r="E13" i="12"/>
  <c r="E153" i="12" s="1"/>
  <c r="D13" i="12"/>
  <c r="D153" i="12" s="1"/>
  <c r="C13" i="12"/>
  <c r="C153" i="12" s="1"/>
  <c r="FP12" i="12"/>
  <c r="FH12" i="12"/>
  <c r="FK12" i="12" s="1"/>
  <c r="F12" i="12"/>
  <c r="E12" i="12"/>
  <c r="E152" i="12" s="1"/>
  <c r="D12" i="12"/>
  <c r="D152" i="12" s="1"/>
  <c r="C12" i="12"/>
  <c r="C152" i="12" s="1"/>
  <c r="FH11" i="12"/>
  <c r="FK11" i="12" s="1"/>
  <c r="F11" i="12"/>
  <c r="E11" i="12"/>
  <c r="E151" i="12" s="1"/>
  <c r="D11" i="12"/>
  <c r="D151" i="12" s="1"/>
  <c r="C11" i="12"/>
  <c r="C151" i="12" s="1"/>
  <c r="FP10" i="12"/>
  <c r="FH10" i="12"/>
  <c r="FK10" i="12" s="1"/>
  <c r="F10" i="12"/>
  <c r="E10" i="12"/>
  <c r="E150" i="12" s="1"/>
  <c r="D10" i="12"/>
  <c r="D150" i="12" s="1"/>
  <c r="C10" i="12"/>
  <c r="C150" i="12" s="1"/>
  <c r="FH9" i="12"/>
  <c r="FK9" i="12" s="1"/>
  <c r="F9" i="12"/>
  <c r="E9" i="12"/>
  <c r="E149" i="12" s="1"/>
  <c r="D9" i="12"/>
  <c r="D149" i="12" s="1"/>
  <c r="C9" i="12"/>
  <c r="C149" i="12" s="1"/>
  <c r="AF5" i="12"/>
  <c r="BC5" i="12" s="1"/>
  <c r="BX5" i="12" s="1"/>
  <c r="CU5" i="12" s="1"/>
  <c r="DQ5" i="12" s="1"/>
  <c r="EM5" i="12" s="1"/>
  <c r="J34" i="12" s="1"/>
  <c r="AF34" i="12" s="1"/>
  <c r="BC34" i="12" s="1"/>
  <c r="BX34" i="12" s="1"/>
  <c r="CU34" i="12" s="1"/>
  <c r="DQ34" i="12" s="1"/>
  <c r="EM34" i="12" s="1"/>
  <c r="J63" i="12" s="1"/>
  <c r="AF63" i="12" s="1"/>
  <c r="BC63" i="12" s="1"/>
  <c r="BX63" i="12" s="1"/>
  <c r="CU63" i="12" s="1"/>
  <c r="DQ63" i="12" s="1"/>
  <c r="EM63" i="12" s="1"/>
  <c r="J92" i="12" s="1"/>
  <c r="AF92" i="12" s="1"/>
  <c r="BC92" i="12" s="1"/>
  <c r="BX92" i="12" s="1"/>
  <c r="CU92" i="12" s="1"/>
  <c r="DQ92" i="12" s="1"/>
  <c r="EM92" i="12" s="1"/>
  <c r="EO3" i="12"/>
  <c r="CA3" i="12"/>
  <c r="L155" i="11"/>
  <c r="N155" i="11" s="1"/>
  <c r="L153" i="11"/>
  <c r="N153" i="11" s="1"/>
  <c r="L151" i="11"/>
  <c r="N151" i="11" s="1"/>
  <c r="L149" i="11"/>
  <c r="N149" i="11" s="1"/>
  <c r="M147" i="11"/>
  <c r="FH141" i="11"/>
  <c r="FK141" i="11" s="1"/>
  <c r="F141" i="11"/>
  <c r="E141" i="11"/>
  <c r="D141" i="11"/>
  <c r="C141" i="11"/>
  <c r="FH140" i="11"/>
  <c r="FK140" i="11" s="1"/>
  <c r="F140" i="11"/>
  <c r="E140" i="11"/>
  <c r="D140" i="11"/>
  <c r="C140" i="11"/>
  <c r="FH139" i="11"/>
  <c r="FK139" i="11" s="1"/>
  <c r="F139" i="11"/>
  <c r="E139" i="11"/>
  <c r="D139" i="11"/>
  <c r="C139" i="11"/>
  <c r="FH138" i="11"/>
  <c r="FK138" i="11" s="1"/>
  <c r="F138" i="11"/>
  <c r="E138" i="11"/>
  <c r="D138" i="11"/>
  <c r="C138" i="11"/>
  <c r="FH137" i="11"/>
  <c r="FK137" i="11" s="1"/>
  <c r="F137" i="11"/>
  <c r="E137" i="11"/>
  <c r="D137" i="11"/>
  <c r="C137" i="11"/>
  <c r="FH136" i="11"/>
  <c r="FK136" i="11" s="1"/>
  <c r="F136" i="11"/>
  <c r="E136" i="11"/>
  <c r="D136" i="11"/>
  <c r="C136" i="11"/>
  <c r="FH135" i="11"/>
  <c r="FK135" i="11" s="1"/>
  <c r="F135" i="11"/>
  <c r="E135" i="11"/>
  <c r="D135" i="11"/>
  <c r="C135" i="11"/>
  <c r="FH134" i="11"/>
  <c r="FK134" i="11" s="1"/>
  <c r="F134" i="11"/>
  <c r="E134" i="11"/>
  <c r="D134" i="11"/>
  <c r="C134" i="11"/>
  <c r="FH133" i="11"/>
  <c r="FK133" i="11" s="1"/>
  <c r="F133" i="11"/>
  <c r="E133" i="11"/>
  <c r="D133" i="11"/>
  <c r="C133" i="11"/>
  <c r="FH132" i="11"/>
  <c r="FK132" i="11" s="1"/>
  <c r="F132" i="11"/>
  <c r="E132" i="11"/>
  <c r="D132" i="11"/>
  <c r="C132" i="11"/>
  <c r="FH131" i="11"/>
  <c r="FK131" i="11" s="1"/>
  <c r="F131" i="11"/>
  <c r="E131" i="11"/>
  <c r="D131" i="11"/>
  <c r="C131" i="11"/>
  <c r="FH130" i="11"/>
  <c r="FK130" i="11" s="1"/>
  <c r="F130" i="11"/>
  <c r="E130" i="11"/>
  <c r="D130" i="11"/>
  <c r="C130" i="11"/>
  <c r="FH129" i="11"/>
  <c r="FK129" i="11" s="1"/>
  <c r="F129" i="11"/>
  <c r="E129" i="11"/>
  <c r="D129" i="11"/>
  <c r="C129" i="11"/>
  <c r="FH128" i="11"/>
  <c r="FK128" i="11" s="1"/>
  <c r="F128" i="11"/>
  <c r="E128" i="11"/>
  <c r="D128" i="11"/>
  <c r="C128" i="11"/>
  <c r="FH127" i="11"/>
  <c r="FK127" i="11" s="1"/>
  <c r="F127" i="11"/>
  <c r="E127" i="11"/>
  <c r="D127" i="11"/>
  <c r="C127" i="11"/>
  <c r="FH126" i="11"/>
  <c r="FK126" i="11" s="1"/>
  <c r="F126" i="11"/>
  <c r="E126" i="11"/>
  <c r="D126" i="11"/>
  <c r="C126" i="11"/>
  <c r="FH125" i="11"/>
  <c r="FK125" i="11" s="1"/>
  <c r="F125" i="11"/>
  <c r="E125" i="11"/>
  <c r="D125" i="11"/>
  <c r="C125" i="11"/>
  <c r="FH112" i="11"/>
  <c r="FK112" i="11" s="1"/>
  <c r="F112" i="11"/>
  <c r="AM165" i="11" s="1"/>
  <c r="AO165" i="11" s="1"/>
  <c r="E112" i="11"/>
  <c r="D112" i="11"/>
  <c r="C112" i="11"/>
  <c r="FH111" i="11"/>
  <c r="FK111" i="11" s="1"/>
  <c r="F111" i="11"/>
  <c r="AM164" i="11" s="1"/>
  <c r="AO164" i="11" s="1"/>
  <c r="E111" i="11"/>
  <c r="D111" i="11"/>
  <c r="C111" i="11"/>
  <c r="FH110" i="11"/>
  <c r="FK110" i="11" s="1"/>
  <c r="F110" i="11"/>
  <c r="AM163" i="11" s="1"/>
  <c r="AO163" i="11" s="1"/>
  <c r="E110" i="11"/>
  <c r="D110" i="11"/>
  <c r="C110" i="11"/>
  <c r="FH109" i="11"/>
  <c r="FK109" i="11" s="1"/>
  <c r="F109" i="11"/>
  <c r="AM162" i="11" s="1"/>
  <c r="AO162" i="11" s="1"/>
  <c r="E109" i="11"/>
  <c r="D109" i="11"/>
  <c r="C109" i="11"/>
  <c r="FH108" i="11"/>
  <c r="FK108" i="11" s="1"/>
  <c r="F108" i="11"/>
  <c r="AM161" i="11" s="1"/>
  <c r="AO161" i="11" s="1"/>
  <c r="E108" i="11"/>
  <c r="D108" i="11"/>
  <c r="C108" i="11"/>
  <c r="FH107" i="11"/>
  <c r="FK107" i="11" s="1"/>
  <c r="F107" i="11"/>
  <c r="AM160" i="11" s="1"/>
  <c r="AO160" i="11" s="1"/>
  <c r="E107" i="11"/>
  <c r="D107" i="11"/>
  <c r="C107" i="11"/>
  <c r="FH106" i="11"/>
  <c r="FK106" i="11" s="1"/>
  <c r="F106" i="11"/>
  <c r="AM159" i="11" s="1"/>
  <c r="AO159" i="11" s="1"/>
  <c r="E106" i="11"/>
  <c r="D106" i="11"/>
  <c r="C106" i="11"/>
  <c r="FH105" i="11"/>
  <c r="FK105" i="11" s="1"/>
  <c r="F105" i="11"/>
  <c r="AM158" i="11" s="1"/>
  <c r="AO158" i="11" s="1"/>
  <c r="E105" i="11"/>
  <c r="D105" i="11"/>
  <c r="C105" i="11"/>
  <c r="FH104" i="11"/>
  <c r="FK104" i="11" s="1"/>
  <c r="F104" i="11"/>
  <c r="AM157" i="11" s="1"/>
  <c r="AO157" i="11" s="1"/>
  <c r="E104" i="11"/>
  <c r="D104" i="11"/>
  <c r="C104" i="11"/>
  <c r="FH103" i="11"/>
  <c r="FK103" i="11" s="1"/>
  <c r="F103" i="11"/>
  <c r="AM156" i="11" s="1"/>
  <c r="AO156" i="11" s="1"/>
  <c r="E103" i="11"/>
  <c r="D103" i="11"/>
  <c r="C103" i="11"/>
  <c r="FH102" i="11"/>
  <c r="FK102" i="11" s="1"/>
  <c r="F102" i="11"/>
  <c r="AM155" i="11" s="1"/>
  <c r="AO155" i="11" s="1"/>
  <c r="E102" i="11"/>
  <c r="D102" i="11"/>
  <c r="C102" i="11"/>
  <c r="FH101" i="11"/>
  <c r="FK101" i="11" s="1"/>
  <c r="F101" i="11"/>
  <c r="AM154" i="11" s="1"/>
  <c r="AO154" i="11" s="1"/>
  <c r="E101" i="11"/>
  <c r="D101" i="11"/>
  <c r="C101" i="11"/>
  <c r="FH100" i="11"/>
  <c r="FK100" i="11" s="1"/>
  <c r="F100" i="11"/>
  <c r="AM153" i="11" s="1"/>
  <c r="AO153" i="11" s="1"/>
  <c r="E100" i="11"/>
  <c r="D100" i="11"/>
  <c r="C100" i="11"/>
  <c r="FH99" i="11"/>
  <c r="FK99" i="11" s="1"/>
  <c r="F99" i="11"/>
  <c r="AM152" i="11" s="1"/>
  <c r="AO152" i="11" s="1"/>
  <c r="E99" i="11"/>
  <c r="D99" i="11"/>
  <c r="C99" i="11"/>
  <c r="FH98" i="11"/>
  <c r="FK98" i="11" s="1"/>
  <c r="F98" i="11"/>
  <c r="AM151" i="11" s="1"/>
  <c r="AO151" i="11" s="1"/>
  <c r="E98" i="11"/>
  <c r="D98" i="11"/>
  <c r="C98" i="11"/>
  <c r="FH97" i="11"/>
  <c r="FK97" i="11" s="1"/>
  <c r="F97" i="11"/>
  <c r="AM150" i="11" s="1"/>
  <c r="AO150" i="11" s="1"/>
  <c r="E97" i="11"/>
  <c r="D97" i="11"/>
  <c r="C97" i="11"/>
  <c r="FH96" i="11"/>
  <c r="FK96" i="11" s="1"/>
  <c r="F96" i="11"/>
  <c r="AM149" i="11" s="1"/>
  <c r="AO149" i="11" s="1"/>
  <c r="E96" i="11"/>
  <c r="D96" i="11"/>
  <c r="C96" i="11"/>
  <c r="FH83" i="11"/>
  <c r="FK83" i="11" s="1"/>
  <c r="F83" i="11"/>
  <c r="AD165" i="11" s="1"/>
  <c r="AF165" i="11" s="1"/>
  <c r="E83" i="11"/>
  <c r="D83" i="11"/>
  <c r="C83" i="11"/>
  <c r="FH82" i="11"/>
  <c r="FK82" i="11" s="1"/>
  <c r="F82" i="11"/>
  <c r="AD164" i="11" s="1"/>
  <c r="AF164" i="11" s="1"/>
  <c r="E82" i="11"/>
  <c r="D82" i="11"/>
  <c r="C82" i="11"/>
  <c r="FH81" i="11"/>
  <c r="FK81" i="11" s="1"/>
  <c r="F81" i="11"/>
  <c r="AD163" i="11" s="1"/>
  <c r="AF163" i="11" s="1"/>
  <c r="E81" i="11"/>
  <c r="D81" i="11"/>
  <c r="C81" i="11"/>
  <c r="FH80" i="11"/>
  <c r="FK80" i="11" s="1"/>
  <c r="F80" i="11"/>
  <c r="AD162" i="11" s="1"/>
  <c r="AF162" i="11" s="1"/>
  <c r="E80" i="11"/>
  <c r="D80" i="11"/>
  <c r="C80" i="11"/>
  <c r="FH79" i="11"/>
  <c r="FK79" i="11" s="1"/>
  <c r="F79" i="11"/>
  <c r="AD161" i="11" s="1"/>
  <c r="AF161" i="11" s="1"/>
  <c r="E79" i="11"/>
  <c r="D79" i="11"/>
  <c r="C79" i="11"/>
  <c r="FH78" i="11"/>
  <c r="FK78" i="11" s="1"/>
  <c r="F78" i="11"/>
  <c r="AD160" i="11" s="1"/>
  <c r="AF160" i="11" s="1"/>
  <c r="E78" i="11"/>
  <c r="D78" i="11"/>
  <c r="C78" i="11"/>
  <c r="FH77" i="11"/>
  <c r="FK77" i="11" s="1"/>
  <c r="F77" i="11"/>
  <c r="AD159" i="11" s="1"/>
  <c r="AF159" i="11" s="1"/>
  <c r="E77" i="11"/>
  <c r="D77" i="11"/>
  <c r="C77" i="11"/>
  <c r="FH76" i="11"/>
  <c r="FK76" i="11" s="1"/>
  <c r="F76" i="11"/>
  <c r="AD158" i="11" s="1"/>
  <c r="AF158" i="11" s="1"/>
  <c r="E76" i="11"/>
  <c r="D76" i="11"/>
  <c r="C76" i="11"/>
  <c r="FH75" i="11"/>
  <c r="FK75" i="11" s="1"/>
  <c r="F75" i="11"/>
  <c r="AD157" i="11" s="1"/>
  <c r="AF157" i="11" s="1"/>
  <c r="E75" i="11"/>
  <c r="D75" i="11"/>
  <c r="C75" i="11"/>
  <c r="FH74" i="11"/>
  <c r="FK74" i="11" s="1"/>
  <c r="F74" i="11"/>
  <c r="AD156" i="11" s="1"/>
  <c r="AF156" i="11" s="1"/>
  <c r="E74" i="11"/>
  <c r="D74" i="11"/>
  <c r="C74" i="11"/>
  <c r="FH73" i="11"/>
  <c r="FK73" i="11" s="1"/>
  <c r="F73" i="11"/>
  <c r="AD155" i="11" s="1"/>
  <c r="AF155" i="11" s="1"/>
  <c r="E73" i="11"/>
  <c r="D73" i="11"/>
  <c r="C73" i="11"/>
  <c r="FH72" i="11"/>
  <c r="FK72" i="11" s="1"/>
  <c r="F72" i="11"/>
  <c r="AD154" i="11" s="1"/>
  <c r="AF154" i="11" s="1"/>
  <c r="E72" i="11"/>
  <c r="D72" i="11"/>
  <c r="C72" i="11"/>
  <c r="FH71" i="11"/>
  <c r="FK71" i="11" s="1"/>
  <c r="F71" i="11"/>
  <c r="AD153" i="11" s="1"/>
  <c r="AF153" i="11" s="1"/>
  <c r="E71" i="11"/>
  <c r="D71" i="11"/>
  <c r="C71" i="11"/>
  <c r="FH70" i="11"/>
  <c r="FK70" i="11" s="1"/>
  <c r="F70" i="11"/>
  <c r="AD152" i="11" s="1"/>
  <c r="AF152" i="11" s="1"/>
  <c r="E70" i="11"/>
  <c r="D70" i="11"/>
  <c r="C70" i="11"/>
  <c r="FH69" i="11"/>
  <c r="FK69" i="11" s="1"/>
  <c r="F69" i="11"/>
  <c r="AD151" i="11" s="1"/>
  <c r="AF151" i="11" s="1"/>
  <c r="E69" i="11"/>
  <c r="D69" i="11"/>
  <c r="C69" i="11"/>
  <c r="FH68" i="11"/>
  <c r="FK68" i="11" s="1"/>
  <c r="F68" i="11"/>
  <c r="AD150" i="11" s="1"/>
  <c r="AF150" i="11" s="1"/>
  <c r="E68" i="11"/>
  <c r="D68" i="11"/>
  <c r="C68" i="11"/>
  <c r="FH67" i="11"/>
  <c r="FK67" i="11" s="1"/>
  <c r="F67" i="11"/>
  <c r="AD149" i="11" s="1"/>
  <c r="AF149" i="11" s="1"/>
  <c r="E67" i="11"/>
  <c r="D67" i="11"/>
  <c r="C67" i="11"/>
  <c r="FH54" i="11"/>
  <c r="FK54" i="11" s="1"/>
  <c r="F54" i="11"/>
  <c r="U165" i="11" s="1"/>
  <c r="W165" i="11" s="1"/>
  <c r="E54" i="11"/>
  <c r="D54" i="11"/>
  <c r="D165" i="11" s="1"/>
  <c r="C54" i="11"/>
  <c r="B54" i="11"/>
  <c r="FP54" i="11" s="1"/>
  <c r="FH53" i="11"/>
  <c r="FK53" i="11" s="1"/>
  <c r="F53" i="11"/>
  <c r="E53" i="11"/>
  <c r="D53" i="11"/>
  <c r="C53" i="11"/>
  <c r="B53" i="11"/>
  <c r="FP53" i="11" s="1"/>
  <c r="FH52" i="11"/>
  <c r="FK52" i="11" s="1"/>
  <c r="F52" i="11"/>
  <c r="U163" i="11" s="1"/>
  <c r="W163" i="11" s="1"/>
  <c r="E52" i="11"/>
  <c r="D52" i="11"/>
  <c r="C52" i="11"/>
  <c r="B52" i="11"/>
  <c r="FP52" i="11" s="1"/>
  <c r="FH51" i="11"/>
  <c r="FK51" i="11" s="1"/>
  <c r="F51" i="11"/>
  <c r="U162" i="11" s="1"/>
  <c r="W162" i="11" s="1"/>
  <c r="E51" i="11"/>
  <c r="D51" i="11"/>
  <c r="C51" i="11"/>
  <c r="B51" i="11"/>
  <c r="FP51" i="11" s="1"/>
  <c r="FH50" i="11"/>
  <c r="FK50" i="11" s="1"/>
  <c r="F50" i="11"/>
  <c r="U161" i="11" s="1"/>
  <c r="W161" i="11" s="1"/>
  <c r="E50" i="11"/>
  <c r="D50" i="11"/>
  <c r="D161" i="11" s="1"/>
  <c r="C50" i="11"/>
  <c r="B50" i="11"/>
  <c r="FP50" i="11" s="1"/>
  <c r="FH49" i="11"/>
  <c r="FK49" i="11" s="1"/>
  <c r="F49" i="11"/>
  <c r="E49" i="11"/>
  <c r="D49" i="11"/>
  <c r="C49" i="11"/>
  <c r="B49" i="11"/>
  <c r="FP49" i="11" s="1"/>
  <c r="FH48" i="11"/>
  <c r="FK48" i="11" s="1"/>
  <c r="F48" i="11"/>
  <c r="U159" i="11" s="1"/>
  <c r="W159" i="11" s="1"/>
  <c r="E48" i="11"/>
  <c r="D48" i="11"/>
  <c r="C48" i="11"/>
  <c r="B48" i="11"/>
  <c r="FP48" i="11" s="1"/>
  <c r="FH47" i="11"/>
  <c r="FK47" i="11" s="1"/>
  <c r="F47" i="11"/>
  <c r="U158" i="11" s="1"/>
  <c r="W158" i="11" s="1"/>
  <c r="E47" i="11"/>
  <c r="D47" i="11"/>
  <c r="C47" i="11"/>
  <c r="B47" i="11"/>
  <c r="FP47" i="11" s="1"/>
  <c r="FH46" i="11"/>
  <c r="FK46" i="11" s="1"/>
  <c r="F46" i="11"/>
  <c r="U157" i="11" s="1"/>
  <c r="W157" i="11" s="1"/>
  <c r="E46" i="11"/>
  <c r="D46" i="11"/>
  <c r="D157" i="11" s="1"/>
  <c r="C46" i="11"/>
  <c r="B46" i="11"/>
  <c r="FP46" i="11" s="1"/>
  <c r="FH45" i="11"/>
  <c r="FK45" i="11" s="1"/>
  <c r="F45" i="11"/>
  <c r="U156" i="11" s="1"/>
  <c r="W156" i="11" s="1"/>
  <c r="E45" i="11"/>
  <c r="D45" i="11"/>
  <c r="C45" i="11"/>
  <c r="B45" i="11"/>
  <c r="FP45" i="11" s="1"/>
  <c r="FH44" i="11"/>
  <c r="FK44" i="11" s="1"/>
  <c r="F44" i="11"/>
  <c r="U155" i="11" s="1"/>
  <c r="W155" i="11" s="1"/>
  <c r="E44" i="11"/>
  <c r="D44" i="11"/>
  <c r="C44" i="11"/>
  <c r="B44" i="11"/>
  <c r="FP44" i="11" s="1"/>
  <c r="FH43" i="11"/>
  <c r="FK43" i="11" s="1"/>
  <c r="F43" i="11"/>
  <c r="U154" i="11" s="1"/>
  <c r="W154" i="11" s="1"/>
  <c r="E43" i="11"/>
  <c r="D43" i="11"/>
  <c r="C43" i="11"/>
  <c r="B43" i="11"/>
  <c r="FP43" i="11" s="1"/>
  <c r="FH42" i="11"/>
  <c r="FK42" i="11" s="1"/>
  <c r="F42" i="11"/>
  <c r="U153" i="11" s="1"/>
  <c r="W153" i="11" s="1"/>
  <c r="E42" i="11"/>
  <c r="D42" i="11"/>
  <c r="C42" i="11"/>
  <c r="B42" i="11"/>
  <c r="FP42" i="11" s="1"/>
  <c r="FH41" i="11"/>
  <c r="FK41" i="11" s="1"/>
  <c r="F41" i="11"/>
  <c r="U152" i="11" s="1"/>
  <c r="W152" i="11" s="1"/>
  <c r="E41" i="11"/>
  <c r="D41" i="11"/>
  <c r="C41" i="11"/>
  <c r="B41" i="11"/>
  <c r="FP41" i="11" s="1"/>
  <c r="FH40" i="11"/>
  <c r="FK40" i="11" s="1"/>
  <c r="F40" i="11"/>
  <c r="U151" i="11" s="1"/>
  <c r="W151" i="11" s="1"/>
  <c r="E40" i="11"/>
  <c r="D40" i="11"/>
  <c r="C40" i="11"/>
  <c r="B40" i="11"/>
  <c r="FP40" i="11" s="1"/>
  <c r="FH39" i="11"/>
  <c r="FK39" i="11" s="1"/>
  <c r="F39" i="11"/>
  <c r="U150" i="11" s="1"/>
  <c r="W150" i="11" s="1"/>
  <c r="E39" i="11"/>
  <c r="D39" i="11"/>
  <c r="C39" i="11"/>
  <c r="B39" i="11"/>
  <c r="FP39" i="11" s="1"/>
  <c r="FH38" i="11"/>
  <c r="FK38" i="11" s="1"/>
  <c r="F38" i="11"/>
  <c r="U149" i="11" s="1"/>
  <c r="W149" i="11" s="1"/>
  <c r="E38" i="11"/>
  <c r="D38" i="11"/>
  <c r="C38" i="11"/>
  <c r="B37" i="11"/>
  <c r="B66" i="11" s="1"/>
  <c r="B95" i="11" s="1"/>
  <c r="B124" i="11" s="1"/>
  <c r="A37" i="11"/>
  <c r="A66" i="11" s="1"/>
  <c r="A95" i="11" s="1"/>
  <c r="A124" i="11" s="1"/>
  <c r="B36" i="11"/>
  <c r="B65" i="11" s="1"/>
  <c r="B94" i="11" s="1"/>
  <c r="B123" i="11" s="1"/>
  <c r="A36" i="11"/>
  <c r="A65" i="11" s="1"/>
  <c r="A94" i="11" s="1"/>
  <c r="A123" i="11" s="1"/>
  <c r="B35" i="11"/>
  <c r="B64" i="11" s="1"/>
  <c r="B93" i="11" s="1"/>
  <c r="B122" i="11" s="1"/>
  <c r="A35" i="11"/>
  <c r="A64" i="11" s="1"/>
  <c r="A93" i="11" s="1"/>
  <c r="A122" i="11" s="1"/>
  <c r="B34" i="11"/>
  <c r="B63" i="11" s="1"/>
  <c r="B92" i="11" s="1"/>
  <c r="B121" i="11" s="1"/>
  <c r="A34" i="11"/>
  <c r="A63" i="11" s="1"/>
  <c r="A92" i="11" s="1"/>
  <c r="A121" i="11" s="1"/>
  <c r="B33" i="11"/>
  <c r="B62" i="11" s="1"/>
  <c r="B91" i="11" s="1"/>
  <c r="B120" i="11" s="1"/>
  <c r="A33" i="11"/>
  <c r="A62" i="11" s="1"/>
  <c r="A91" i="11" s="1"/>
  <c r="A120" i="11" s="1"/>
  <c r="M32" i="11"/>
  <c r="V147" i="11" s="1"/>
  <c r="B32" i="11"/>
  <c r="B61" i="11" s="1"/>
  <c r="B90" i="11" s="1"/>
  <c r="B119" i="11" s="1"/>
  <c r="A32" i="11"/>
  <c r="A61" i="11" s="1"/>
  <c r="A90" i="11" s="1"/>
  <c r="A119" i="11" s="1"/>
  <c r="B31" i="11"/>
  <c r="B60" i="11" s="1"/>
  <c r="B89" i="11" s="1"/>
  <c r="B118" i="11" s="1"/>
  <c r="A31" i="11"/>
  <c r="A60" i="11" s="1"/>
  <c r="A89" i="11" s="1"/>
  <c r="A118" i="11" s="1"/>
  <c r="B30" i="11"/>
  <c r="B59" i="11" s="1"/>
  <c r="B88" i="11" s="1"/>
  <c r="B117" i="11" s="1"/>
  <c r="A30" i="11"/>
  <c r="A59" i="11" s="1"/>
  <c r="A88" i="11" s="1"/>
  <c r="A117" i="11" s="1"/>
  <c r="FH25" i="11"/>
  <c r="FK25" i="11" s="1"/>
  <c r="F25" i="11"/>
  <c r="E25" i="11"/>
  <c r="E165" i="11" s="1"/>
  <c r="D25" i="11"/>
  <c r="C25" i="11"/>
  <c r="C165" i="11" s="1"/>
  <c r="FP24" i="11"/>
  <c r="FH24" i="11"/>
  <c r="FK24" i="11" s="1"/>
  <c r="F24" i="11"/>
  <c r="L164" i="11" s="1"/>
  <c r="N164" i="11" s="1"/>
  <c r="E24" i="11"/>
  <c r="E164" i="11" s="1"/>
  <c r="D24" i="11"/>
  <c r="C24" i="11"/>
  <c r="C164" i="11" s="1"/>
  <c r="FP23" i="11"/>
  <c r="FH23" i="11"/>
  <c r="FK23" i="11" s="1"/>
  <c r="F23" i="11"/>
  <c r="E23" i="11"/>
  <c r="E163" i="11" s="1"/>
  <c r="D23" i="11"/>
  <c r="D163" i="11" s="1"/>
  <c r="C23" i="11"/>
  <c r="C163" i="11" s="1"/>
  <c r="FP22" i="11"/>
  <c r="FH22" i="11"/>
  <c r="FK22" i="11" s="1"/>
  <c r="F22" i="11"/>
  <c r="L162" i="11" s="1"/>
  <c r="N162" i="11" s="1"/>
  <c r="E22" i="11"/>
  <c r="E162" i="11" s="1"/>
  <c r="D22" i="11"/>
  <c r="C22" i="11"/>
  <c r="C162" i="11" s="1"/>
  <c r="FH21" i="11"/>
  <c r="FK21" i="11" s="1"/>
  <c r="F21" i="11"/>
  <c r="E21" i="11"/>
  <c r="E161" i="11" s="1"/>
  <c r="D21" i="11"/>
  <c r="C21" i="11"/>
  <c r="C161" i="11" s="1"/>
  <c r="FP20" i="11"/>
  <c r="FH20" i="11"/>
  <c r="FK20" i="11" s="1"/>
  <c r="F20" i="11"/>
  <c r="L160" i="11" s="1"/>
  <c r="N160" i="11" s="1"/>
  <c r="E20" i="11"/>
  <c r="E160" i="11" s="1"/>
  <c r="D20" i="11"/>
  <c r="C20" i="11"/>
  <c r="C160" i="11" s="1"/>
  <c r="FP19" i="11"/>
  <c r="FH19" i="11"/>
  <c r="FK19" i="11" s="1"/>
  <c r="F19" i="11"/>
  <c r="E19" i="11"/>
  <c r="E159" i="11" s="1"/>
  <c r="D19" i="11"/>
  <c r="C19" i="11"/>
  <c r="C159" i="11" s="1"/>
  <c r="FP18" i="11"/>
  <c r="FH18" i="11"/>
  <c r="FK18" i="11" s="1"/>
  <c r="F18" i="11"/>
  <c r="L158" i="11" s="1"/>
  <c r="N158" i="11" s="1"/>
  <c r="E18" i="11"/>
  <c r="E158" i="11" s="1"/>
  <c r="D18" i="11"/>
  <c r="C18" i="11"/>
  <c r="C158" i="11" s="1"/>
  <c r="FH17" i="11"/>
  <c r="FK17" i="11" s="1"/>
  <c r="F17" i="11"/>
  <c r="E17" i="11"/>
  <c r="E157" i="11" s="1"/>
  <c r="D17" i="11"/>
  <c r="C17" i="11"/>
  <c r="C157" i="11" s="1"/>
  <c r="FP16" i="11"/>
  <c r="FH16" i="11"/>
  <c r="FK16" i="11" s="1"/>
  <c r="F16" i="11"/>
  <c r="E16" i="11"/>
  <c r="E156" i="11" s="1"/>
  <c r="D16" i="11"/>
  <c r="C16" i="11"/>
  <c r="C156" i="11" s="1"/>
  <c r="FP15" i="11"/>
  <c r="FH15" i="11"/>
  <c r="FK15" i="11" s="1"/>
  <c r="F15" i="11"/>
  <c r="E15" i="11"/>
  <c r="E155" i="11" s="1"/>
  <c r="D15" i="11"/>
  <c r="C15" i="11"/>
  <c r="C155" i="11" s="1"/>
  <c r="FP14" i="11"/>
  <c r="FH14" i="11"/>
  <c r="FK14" i="11" s="1"/>
  <c r="F14" i="11"/>
  <c r="E14" i="11"/>
  <c r="E154" i="11" s="1"/>
  <c r="D14" i="11"/>
  <c r="C14" i="11"/>
  <c r="C154" i="11" s="1"/>
  <c r="FH13" i="11"/>
  <c r="FK13" i="11" s="1"/>
  <c r="F13" i="11"/>
  <c r="E13" i="11"/>
  <c r="E153" i="11" s="1"/>
  <c r="D13" i="11"/>
  <c r="C13" i="11"/>
  <c r="C153" i="11" s="1"/>
  <c r="FP12" i="11"/>
  <c r="FH12" i="11"/>
  <c r="FK12" i="11" s="1"/>
  <c r="F12" i="11"/>
  <c r="E12" i="11"/>
  <c r="E152" i="11" s="1"/>
  <c r="D12" i="11"/>
  <c r="C12" i="11"/>
  <c r="C152" i="11" s="1"/>
  <c r="FP11" i="11"/>
  <c r="FH11" i="11"/>
  <c r="FK11" i="11" s="1"/>
  <c r="F11" i="11"/>
  <c r="E11" i="11"/>
  <c r="E151" i="11" s="1"/>
  <c r="D11" i="11"/>
  <c r="C11" i="11"/>
  <c r="C151" i="11" s="1"/>
  <c r="FP10" i="11"/>
  <c r="FH10" i="11"/>
  <c r="FK10" i="11" s="1"/>
  <c r="F10" i="11"/>
  <c r="E10" i="11"/>
  <c r="E150" i="11" s="1"/>
  <c r="D10" i="11"/>
  <c r="C10" i="11"/>
  <c r="C150" i="11" s="1"/>
  <c r="FH9" i="11"/>
  <c r="FK9" i="11" s="1"/>
  <c r="F9" i="11"/>
  <c r="E9" i="11"/>
  <c r="E149" i="11" s="1"/>
  <c r="D9" i="11"/>
  <c r="C9" i="11"/>
  <c r="C149" i="11" s="1"/>
  <c r="AF5" i="11"/>
  <c r="BC5" i="11" s="1"/>
  <c r="BX5" i="11" s="1"/>
  <c r="CU5" i="11" s="1"/>
  <c r="DQ5" i="11" s="1"/>
  <c r="EM5" i="11" s="1"/>
  <c r="J34" i="11" s="1"/>
  <c r="AF34" i="11" s="1"/>
  <c r="BC34" i="11" s="1"/>
  <c r="BX34" i="11" s="1"/>
  <c r="CU34" i="11" s="1"/>
  <c r="DQ34" i="11" s="1"/>
  <c r="EM34" i="11" s="1"/>
  <c r="J63" i="11" s="1"/>
  <c r="AF63" i="11" s="1"/>
  <c r="BC63" i="11" s="1"/>
  <c r="BX63" i="11" s="1"/>
  <c r="CU63" i="11" s="1"/>
  <c r="DQ63" i="11" s="1"/>
  <c r="EM63" i="11" s="1"/>
  <c r="J92" i="11" s="1"/>
  <c r="AF92" i="11" s="1"/>
  <c r="BC92" i="11" s="1"/>
  <c r="BX92" i="11" s="1"/>
  <c r="CU92" i="11" s="1"/>
  <c r="DQ92" i="11" s="1"/>
  <c r="EM92" i="11" s="1"/>
  <c r="EO3" i="11"/>
  <c r="CA3" i="11"/>
  <c r="AZ163" i="10"/>
  <c r="BB163" i="10" s="1"/>
  <c r="AZ159" i="10"/>
  <c r="BB159" i="10" s="1"/>
  <c r="BB154" i="10"/>
  <c r="BB152" i="10"/>
  <c r="BB150" i="10"/>
  <c r="M147" i="10"/>
  <c r="FH141" i="10"/>
  <c r="FK141" i="10" s="1"/>
  <c r="F141" i="10"/>
  <c r="AZ165" i="10" s="1"/>
  <c r="BB165" i="10" s="1"/>
  <c r="E141" i="10"/>
  <c r="D141" i="10"/>
  <c r="C141" i="10"/>
  <c r="FH140" i="10"/>
  <c r="FK140" i="10" s="1"/>
  <c r="F140" i="10"/>
  <c r="AZ164" i="10" s="1"/>
  <c r="BB164" i="10" s="1"/>
  <c r="E140" i="10"/>
  <c r="D140" i="10"/>
  <c r="C140" i="10"/>
  <c r="FH139" i="10"/>
  <c r="FK139" i="10" s="1"/>
  <c r="F139" i="10"/>
  <c r="E139" i="10"/>
  <c r="D139" i="10"/>
  <c r="C139" i="10"/>
  <c r="FH138" i="10"/>
  <c r="FK138" i="10" s="1"/>
  <c r="F138" i="10"/>
  <c r="AZ162" i="10" s="1"/>
  <c r="BB162" i="10" s="1"/>
  <c r="E138" i="10"/>
  <c r="D138" i="10"/>
  <c r="C138" i="10"/>
  <c r="FH137" i="10"/>
  <c r="FK137" i="10" s="1"/>
  <c r="F137" i="10"/>
  <c r="AZ161" i="10" s="1"/>
  <c r="BB161" i="10" s="1"/>
  <c r="E137" i="10"/>
  <c r="D137" i="10"/>
  <c r="C137" i="10"/>
  <c r="FH136" i="10"/>
  <c r="FK136" i="10" s="1"/>
  <c r="F136" i="10"/>
  <c r="AZ160" i="10" s="1"/>
  <c r="BB160" i="10" s="1"/>
  <c r="E136" i="10"/>
  <c r="D136" i="10"/>
  <c r="C136" i="10"/>
  <c r="FH135" i="10"/>
  <c r="FK135" i="10" s="1"/>
  <c r="F135" i="10"/>
  <c r="E135" i="10"/>
  <c r="D135" i="10"/>
  <c r="C135" i="10"/>
  <c r="FH134" i="10"/>
  <c r="FK134" i="10" s="1"/>
  <c r="F134" i="10"/>
  <c r="AZ158" i="10" s="1"/>
  <c r="BB158" i="10" s="1"/>
  <c r="E134" i="10"/>
  <c r="D134" i="10"/>
  <c r="C134" i="10"/>
  <c r="FH133" i="10"/>
  <c r="FK133" i="10" s="1"/>
  <c r="F133" i="10"/>
  <c r="AZ157" i="10" s="1"/>
  <c r="BB157" i="10" s="1"/>
  <c r="E133" i="10"/>
  <c r="D133" i="10"/>
  <c r="C133" i="10"/>
  <c r="FH132" i="10"/>
  <c r="FK132" i="10" s="1"/>
  <c r="F132" i="10"/>
  <c r="AZ156" i="10" s="1"/>
  <c r="BB156" i="10" s="1"/>
  <c r="E132" i="10"/>
  <c r="D132" i="10"/>
  <c r="C132" i="10"/>
  <c r="FH131" i="10"/>
  <c r="FK131" i="10" s="1"/>
  <c r="F131" i="10"/>
  <c r="AZ155" i="10" s="1"/>
  <c r="BB155" i="10" s="1"/>
  <c r="E131" i="10"/>
  <c r="D131" i="10"/>
  <c r="C131" i="10"/>
  <c r="FH130" i="10"/>
  <c r="FK130" i="10" s="1"/>
  <c r="F130" i="10"/>
  <c r="AZ154" i="10" s="1"/>
  <c r="E130" i="10"/>
  <c r="D130" i="10"/>
  <c r="C130" i="10"/>
  <c r="FH129" i="10"/>
  <c r="FK129" i="10" s="1"/>
  <c r="F129" i="10"/>
  <c r="AZ153" i="10" s="1"/>
  <c r="BB153" i="10" s="1"/>
  <c r="E129" i="10"/>
  <c r="D129" i="10"/>
  <c r="C129" i="10"/>
  <c r="FH128" i="10"/>
  <c r="FK128" i="10" s="1"/>
  <c r="F128" i="10"/>
  <c r="AZ152" i="10" s="1"/>
  <c r="E128" i="10"/>
  <c r="D128" i="10"/>
  <c r="C128" i="10"/>
  <c r="FH127" i="10"/>
  <c r="FK127" i="10" s="1"/>
  <c r="F127" i="10"/>
  <c r="AZ151" i="10" s="1"/>
  <c r="BB151" i="10" s="1"/>
  <c r="E127" i="10"/>
  <c r="D127" i="10"/>
  <c r="C127" i="10"/>
  <c r="FH126" i="10"/>
  <c r="FK126" i="10" s="1"/>
  <c r="F126" i="10"/>
  <c r="AZ150" i="10" s="1"/>
  <c r="E126" i="10"/>
  <c r="D126" i="10"/>
  <c r="C126" i="10"/>
  <c r="FH125" i="10"/>
  <c r="FK125" i="10" s="1"/>
  <c r="F125" i="10"/>
  <c r="AZ149" i="10" s="1"/>
  <c r="BB149" i="10" s="1"/>
  <c r="E125" i="10"/>
  <c r="D125" i="10"/>
  <c r="C125" i="10"/>
  <c r="FH112" i="10"/>
  <c r="FK112" i="10" s="1"/>
  <c r="F112" i="10"/>
  <c r="AM165" i="10" s="1"/>
  <c r="AO165" i="10" s="1"/>
  <c r="E112" i="10"/>
  <c r="D112" i="10"/>
  <c r="C112" i="10"/>
  <c r="FH111" i="10"/>
  <c r="FK111" i="10" s="1"/>
  <c r="F111" i="10"/>
  <c r="AM164" i="10" s="1"/>
  <c r="AO164" i="10" s="1"/>
  <c r="E111" i="10"/>
  <c r="D111" i="10"/>
  <c r="C111" i="10"/>
  <c r="FH110" i="10"/>
  <c r="FK110" i="10" s="1"/>
  <c r="F110" i="10"/>
  <c r="AM163" i="10" s="1"/>
  <c r="AO163" i="10" s="1"/>
  <c r="E110" i="10"/>
  <c r="D110" i="10"/>
  <c r="C110" i="10"/>
  <c r="FH109" i="10"/>
  <c r="FK109" i="10" s="1"/>
  <c r="F109" i="10"/>
  <c r="AM162" i="10" s="1"/>
  <c r="AO162" i="10" s="1"/>
  <c r="E109" i="10"/>
  <c r="D109" i="10"/>
  <c r="C109" i="10"/>
  <c r="FH108" i="10"/>
  <c r="FK108" i="10" s="1"/>
  <c r="F108" i="10"/>
  <c r="AM161" i="10" s="1"/>
  <c r="AO161" i="10" s="1"/>
  <c r="E108" i="10"/>
  <c r="D108" i="10"/>
  <c r="C108" i="10"/>
  <c r="FH107" i="10"/>
  <c r="FK107" i="10" s="1"/>
  <c r="F107" i="10"/>
  <c r="AM160" i="10" s="1"/>
  <c r="AO160" i="10" s="1"/>
  <c r="E107" i="10"/>
  <c r="D107" i="10"/>
  <c r="C107" i="10"/>
  <c r="FH106" i="10"/>
  <c r="FK106" i="10" s="1"/>
  <c r="F106" i="10"/>
  <c r="AM159" i="10" s="1"/>
  <c r="AO159" i="10" s="1"/>
  <c r="E106" i="10"/>
  <c r="D106" i="10"/>
  <c r="C106" i="10"/>
  <c r="FH105" i="10"/>
  <c r="FK105" i="10" s="1"/>
  <c r="F105" i="10"/>
  <c r="AM158" i="10" s="1"/>
  <c r="AO158" i="10" s="1"/>
  <c r="E105" i="10"/>
  <c r="D105" i="10"/>
  <c r="C105" i="10"/>
  <c r="FH104" i="10"/>
  <c r="FK104" i="10" s="1"/>
  <c r="F104" i="10"/>
  <c r="AM157" i="10" s="1"/>
  <c r="AO157" i="10" s="1"/>
  <c r="E104" i="10"/>
  <c r="D104" i="10"/>
  <c r="C104" i="10"/>
  <c r="FH103" i="10"/>
  <c r="FK103" i="10" s="1"/>
  <c r="F103" i="10"/>
  <c r="AM156" i="10" s="1"/>
  <c r="AO156" i="10" s="1"/>
  <c r="E103" i="10"/>
  <c r="D103" i="10"/>
  <c r="C103" i="10"/>
  <c r="FH102" i="10"/>
  <c r="FK102" i="10" s="1"/>
  <c r="F102" i="10"/>
  <c r="AM155" i="10" s="1"/>
  <c r="AO155" i="10" s="1"/>
  <c r="E102" i="10"/>
  <c r="D102" i="10"/>
  <c r="C102" i="10"/>
  <c r="FH101" i="10"/>
  <c r="FK101" i="10" s="1"/>
  <c r="F101" i="10"/>
  <c r="AM154" i="10" s="1"/>
  <c r="AO154" i="10" s="1"/>
  <c r="E101" i="10"/>
  <c r="D101" i="10"/>
  <c r="C101" i="10"/>
  <c r="FH100" i="10"/>
  <c r="FK100" i="10" s="1"/>
  <c r="F100" i="10"/>
  <c r="AM153" i="10" s="1"/>
  <c r="AO153" i="10" s="1"/>
  <c r="E100" i="10"/>
  <c r="D100" i="10"/>
  <c r="C100" i="10"/>
  <c r="FH99" i="10"/>
  <c r="FK99" i="10" s="1"/>
  <c r="F99" i="10"/>
  <c r="AM152" i="10" s="1"/>
  <c r="AO152" i="10" s="1"/>
  <c r="E99" i="10"/>
  <c r="D99" i="10"/>
  <c r="C99" i="10"/>
  <c r="FH98" i="10"/>
  <c r="FK98" i="10" s="1"/>
  <c r="F98" i="10"/>
  <c r="AM151" i="10" s="1"/>
  <c r="AO151" i="10" s="1"/>
  <c r="E98" i="10"/>
  <c r="D98" i="10"/>
  <c r="C98" i="10"/>
  <c r="FH97" i="10"/>
  <c r="FK97" i="10" s="1"/>
  <c r="F97" i="10"/>
  <c r="AM150" i="10" s="1"/>
  <c r="AO150" i="10" s="1"/>
  <c r="E97" i="10"/>
  <c r="D97" i="10"/>
  <c r="C97" i="10"/>
  <c r="FH96" i="10"/>
  <c r="FK96" i="10" s="1"/>
  <c r="F96" i="10"/>
  <c r="AM149" i="10" s="1"/>
  <c r="AO149" i="10" s="1"/>
  <c r="E96" i="10"/>
  <c r="D96" i="10"/>
  <c r="C96" i="10"/>
  <c r="FH83" i="10"/>
  <c r="FK83" i="10" s="1"/>
  <c r="F83" i="10"/>
  <c r="AD165" i="10" s="1"/>
  <c r="AF165" i="10" s="1"/>
  <c r="E83" i="10"/>
  <c r="D83" i="10"/>
  <c r="C83" i="10"/>
  <c r="FH82" i="10"/>
  <c r="FK82" i="10" s="1"/>
  <c r="F82" i="10"/>
  <c r="AD164" i="10" s="1"/>
  <c r="AF164" i="10" s="1"/>
  <c r="E82" i="10"/>
  <c r="D82" i="10"/>
  <c r="C82" i="10"/>
  <c r="FH81" i="10"/>
  <c r="FK81" i="10" s="1"/>
  <c r="F81" i="10"/>
  <c r="AD163" i="10" s="1"/>
  <c r="AF163" i="10" s="1"/>
  <c r="E81" i="10"/>
  <c r="D81" i="10"/>
  <c r="C81" i="10"/>
  <c r="FH80" i="10"/>
  <c r="FK80" i="10" s="1"/>
  <c r="F80" i="10"/>
  <c r="AD162" i="10" s="1"/>
  <c r="AF162" i="10" s="1"/>
  <c r="E80" i="10"/>
  <c r="D80" i="10"/>
  <c r="C80" i="10"/>
  <c r="FH79" i="10"/>
  <c r="FK79" i="10" s="1"/>
  <c r="F79" i="10"/>
  <c r="AD161" i="10" s="1"/>
  <c r="AF161" i="10" s="1"/>
  <c r="E79" i="10"/>
  <c r="D79" i="10"/>
  <c r="C79" i="10"/>
  <c r="FH78" i="10"/>
  <c r="FK78" i="10" s="1"/>
  <c r="F78" i="10"/>
  <c r="AD160" i="10" s="1"/>
  <c r="AF160" i="10" s="1"/>
  <c r="E78" i="10"/>
  <c r="D78" i="10"/>
  <c r="C78" i="10"/>
  <c r="FH77" i="10"/>
  <c r="FK77" i="10" s="1"/>
  <c r="F77" i="10"/>
  <c r="AD159" i="10" s="1"/>
  <c r="AF159" i="10" s="1"/>
  <c r="E77" i="10"/>
  <c r="D77" i="10"/>
  <c r="C77" i="10"/>
  <c r="FH76" i="10"/>
  <c r="FK76" i="10" s="1"/>
  <c r="F76" i="10"/>
  <c r="AD158" i="10" s="1"/>
  <c r="AF158" i="10" s="1"/>
  <c r="E76" i="10"/>
  <c r="D76" i="10"/>
  <c r="C76" i="10"/>
  <c r="FH75" i="10"/>
  <c r="FK75" i="10" s="1"/>
  <c r="F75" i="10"/>
  <c r="AD157" i="10" s="1"/>
  <c r="AF157" i="10" s="1"/>
  <c r="E75" i="10"/>
  <c r="D75" i="10"/>
  <c r="C75" i="10"/>
  <c r="FH74" i="10"/>
  <c r="FK74" i="10" s="1"/>
  <c r="F74" i="10"/>
  <c r="AD156" i="10" s="1"/>
  <c r="AF156" i="10" s="1"/>
  <c r="E74" i="10"/>
  <c r="D74" i="10"/>
  <c r="C74" i="10"/>
  <c r="FH73" i="10"/>
  <c r="FK73" i="10" s="1"/>
  <c r="F73" i="10"/>
  <c r="AD155" i="10" s="1"/>
  <c r="AF155" i="10" s="1"/>
  <c r="E73" i="10"/>
  <c r="D73" i="10"/>
  <c r="C73" i="10"/>
  <c r="FH72" i="10"/>
  <c r="FK72" i="10" s="1"/>
  <c r="F72" i="10"/>
  <c r="AD154" i="10" s="1"/>
  <c r="AF154" i="10" s="1"/>
  <c r="E72" i="10"/>
  <c r="D72" i="10"/>
  <c r="C72" i="10"/>
  <c r="FH71" i="10"/>
  <c r="FK71" i="10" s="1"/>
  <c r="F71" i="10"/>
  <c r="AD153" i="10" s="1"/>
  <c r="AF153" i="10" s="1"/>
  <c r="E71" i="10"/>
  <c r="D71" i="10"/>
  <c r="C71" i="10"/>
  <c r="FH70" i="10"/>
  <c r="FK70" i="10" s="1"/>
  <c r="F70" i="10"/>
  <c r="AD152" i="10" s="1"/>
  <c r="AF152" i="10" s="1"/>
  <c r="E70" i="10"/>
  <c r="D70" i="10"/>
  <c r="C70" i="10"/>
  <c r="FH69" i="10"/>
  <c r="FK69" i="10" s="1"/>
  <c r="F69" i="10"/>
  <c r="AD151" i="10" s="1"/>
  <c r="AF151" i="10" s="1"/>
  <c r="E69" i="10"/>
  <c r="D69" i="10"/>
  <c r="C69" i="10"/>
  <c r="FH68" i="10"/>
  <c r="FK68" i="10" s="1"/>
  <c r="F68" i="10"/>
  <c r="AD150" i="10" s="1"/>
  <c r="AF150" i="10" s="1"/>
  <c r="E68" i="10"/>
  <c r="D68" i="10"/>
  <c r="C68" i="10"/>
  <c r="FH67" i="10"/>
  <c r="FK67" i="10" s="1"/>
  <c r="F67" i="10"/>
  <c r="AD149" i="10" s="1"/>
  <c r="AF149" i="10" s="1"/>
  <c r="E67" i="10"/>
  <c r="D67" i="10"/>
  <c r="C67" i="10"/>
  <c r="FH54" i="10"/>
  <c r="FK54" i="10" s="1"/>
  <c r="F54" i="10"/>
  <c r="U165" i="10" s="1"/>
  <c r="W165" i="10" s="1"/>
  <c r="E54" i="10"/>
  <c r="D54" i="10"/>
  <c r="C54" i="10"/>
  <c r="FH53" i="10"/>
  <c r="FK53" i="10" s="1"/>
  <c r="F53" i="10"/>
  <c r="U164" i="10" s="1"/>
  <c r="W164" i="10" s="1"/>
  <c r="E53" i="10"/>
  <c r="D53" i="10"/>
  <c r="C53" i="10"/>
  <c r="B53" i="10"/>
  <c r="B82" i="10" s="1"/>
  <c r="FH52" i="10"/>
  <c r="FK52" i="10" s="1"/>
  <c r="F52" i="10"/>
  <c r="U163" i="10" s="1"/>
  <c r="W163" i="10" s="1"/>
  <c r="E52" i="10"/>
  <c r="D52" i="10"/>
  <c r="C52" i="10"/>
  <c r="FH51" i="10"/>
  <c r="FK51" i="10" s="1"/>
  <c r="F51" i="10"/>
  <c r="U162" i="10" s="1"/>
  <c r="W162" i="10" s="1"/>
  <c r="E51" i="10"/>
  <c r="D51" i="10"/>
  <c r="C51" i="10"/>
  <c r="B51" i="10"/>
  <c r="B80" i="10" s="1"/>
  <c r="FH50" i="10"/>
  <c r="FK50" i="10" s="1"/>
  <c r="F50" i="10"/>
  <c r="U161" i="10" s="1"/>
  <c r="W161" i="10" s="1"/>
  <c r="E50" i="10"/>
  <c r="D50" i="10"/>
  <c r="C50" i="10"/>
  <c r="FH49" i="10"/>
  <c r="FK49" i="10" s="1"/>
  <c r="F49" i="10"/>
  <c r="U160" i="10" s="1"/>
  <c r="W160" i="10" s="1"/>
  <c r="E49" i="10"/>
  <c r="D49" i="10"/>
  <c r="C49" i="10"/>
  <c r="B49" i="10"/>
  <c r="B78" i="10" s="1"/>
  <c r="FH48" i="10"/>
  <c r="FK48" i="10" s="1"/>
  <c r="F48" i="10"/>
  <c r="U159" i="10" s="1"/>
  <c r="W159" i="10" s="1"/>
  <c r="E48" i="10"/>
  <c r="D48" i="10"/>
  <c r="C48" i="10"/>
  <c r="FH47" i="10"/>
  <c r="FK47" i="10" s="1"/>
  <c r="F47" i="10"/>
  <c r="U158" i="10" s="1"/>
  <c r="W158" i="10" s="1"/>
  <c r="E47" i="10"/>
  <c r="D47" i="10"/>
  <c r="C47" i="10"/>
  <c r="B47" i="10"/>
  <c r="B76" i="10" s="1"/>
  <c r="FH46" i="10"/>
  <c r="FK46" i="10" s="1"/>
  <c r="F46" i="10"/>
  <c r="U157" i="10" s="1"/>
  <c r="W157" i="10" s="1"/>
  <c r="E46" i="10"/>
  <c r="D46" i="10"/>
  <c r="C46" i="10"/>
  <c r="FH45" i="10"/>
  <c r="FK45" i="10" s="1"/>
  <c r="F45" i="10"/>
  <c r="U156" i="10" s="1"/>
  <c r="W156" i="10" s="1"/>
  <c r="E45" i="10"/>
  <c r="D45" i="10"/>
  <c r="C45" i="10"/>
  <c r="B45" i="10"/>
  <c r="B74" i="10" s="1"/>
  <c r="FH44" i="10"/>
  <c r="FK44" i="10" s="1"/>
  <c r="F44" i="10"/>
  <c r="U155" i="10" s="1"/>
  <c r="W155" i="10" s="1"/>
  <c r="E44" i="10"/>
  <c r="D44" i="10"/>
  <c r="C44" i="10"/>
  <c r="FH43" i="10"/>
  <c r="FK43" i="10" s="1"/>
  <c r="F43" i="10"/>
  <c r="U154" i="10" s="1"/>
  <c r="W154" i="10" s="1"/>
  <c r="E43" i="10"/>
  <c r="D43" i="10"/>
  <c r="C43" i="10"/>
  <c r="B43" i="10"/>
  <c r="B72" i="10" s="1"/>
  <c r="FH42" i="10"/>
  <c r="FK42" i="10" s="1"/>
  <c r="F42" i="10"/>
  <c r="U153" i="10" s="1"/>
  <c r="W153" i="10" s="1"/>
  <c r="E42" i="10"/>
  <c r="D42" i="10"/>
  <c r="C42" i="10"/>
  <c r="FH41" i="10"/>
  <c r="FK41" i="10" s="1"/>
  <c r="F41" i="10"/>
  <c r="U152" i="10" s="1"/>
  <c r="W152" i="10" s="1"/>
  <c r="E41" i="10"/>
  <c r="D41" i="10"/>
  <c r="C41" i="10"/>
  <c r="B41" i="10"/>
  <c r="B70" i="10" s="1"/>
  <c r="FH40" i="10"/>
  <c r="FK40" i="10" s="1"/>
  <c r="F40" i="10"/>
  <c r="U151" i="10" s="1"/>
  <c r="W151" i="10" s="1"/>
  <c r="E40" i="10"/>
  <c r="D40" i="10"/>
  <c r="C40" i="10"/>
  <c r="FH39" i="10"/>
  <c r="FK39" i="10" s="1"/>
  <c r="F39" i="10"/>
  <c r="U150" i="10" s="1"/>
  <c r="W150" i="10" s="1"/>
  <c r="E39" i="10"/>
  <c r="D39" i="10"/>
  <c r="C39" i="10"/>
  <c r="B39" i="10"/>
  <c r="B68" i="10" s="1"/>
  <c r="FH38" i="10"/>
  <c r="FK38" i="10" s="1"/>
  <c r="F38" i="10"/>
  <c r="U149" i="10" s="1"/>
  <c r="W149" i="10" s="1"/>
  <c r="E38" i="10"/>
  <c r="D38" i="10"/>
  <c r="C38" i="10"/>
  <c r="A37" i="10"/>
  <c r="A66" i="10" s="1"/>
  <c r="A95" i="10" s="1"/>
  <c r="A124" i="10" s="1"/>
  <c r="A36" i="10"/>
  <c r="A65" i="10" s="1"/>
  <c r="A94" i="10" s="1"/>
  <c r="A123" i="10" s="1"/>
  <c r="A35" i="10"/>
  <c r="A64" i="10" s="1"/>
  <c r="A93" i="10" s="1"/>
  <c r="A122" i="10" s="1"/>
  <c r="A34" i="10"/>
  <c r="A63" i="10" s="1"/>
  <c r="A92" i="10" s="1"/>
  <c r="A121" i="10" s="1"/>
  <c r="A33" i="10"/>
  <c r="A62" i="10" s="1"/>
  <c r="A91" i="10" s="1"/>
  <c r="A120" i="10" s="1"/>
  <c r="M32" i="10"/>
  <c r="V147" i="10" s="1"/>
  <c r="A32" i="10"/>
  <c r="A61" i="10" s="1"/>
  <c r="A90" i="10" s="1"/>
  <c r="A119" i="10" s="1"/>
  <c r="A31" i="10"/>
  <c r="A60" i="10" s="1"/>
  <c r="A89" i="10" s="1"/>
  <c r="A118" i="10" s="1"/>
  <c r="B30" i="10"/>
  <c r="B59" i="10" s="1"/>
  <c r="B88" i="10" s="1"/>
  <c r="B117" i="10" s="1"/>
  <c r="A30" i="10"/>
  <c r="A59" i="10" s="1"/>
  <c r="A88" i="10" s="1"/>
  <c r="A117" i="10" s="1"/>
  <c r="FH25" i="10"/>
  <c r="FK25" i="10" s="1"/>
  <c r="F25" i="10"/>
  <c r="E25" i="10"/>
  <c r="E165" i="10" s="1"/>
  <c r="D25" i="10"/>
  <c r="D165" i="10" s="1"/>
  <c r="C25" i="10"/>
  <c r="C165" i="10" s="1"/>
  <c r="FP24" i="10"/>
  <c r="FH24" i="10"/>
  <c r="FK24" i="10" s="1"/>
  <c r="F24" i="10"/>
  <c r="E24" i="10"/>
  <c r="E164" i="10" s="1"/>
  <c r="D24" i="10"/>
  <c r="D164" i="10" s="1"/>
  <c r="C24" i="10"/>
  <c r="C164" i="10" s="1"/>
  <c r="FH23" i="10"/>
  <c r="FK23" i="10" s="1"/>
  <c r="F23" i="10"/>
  <c r="E23" i="10"/>
  <c r="E163" i="10" s="1"/>
  <c r="D23" i="10"/>
  <c r="D163" i="10" s="1"/>
  <c r="C23" i="10"/>
  <c r="C163" i="10" s="1"/>
  <c r="FP22" i="10"/>
  <c r="FH22" i="10"/>
  <c r="FK22" i="10" s="1"/>
  <c r="F22" i="10"/>
  <c r="E22" i="10"/>
  <c r="E162" i="10" s="1"/>
  <c r="D22" i="10"/>
  <c r="D162" i="10" s="1"/>
  <c r="C22" i="10"/>
  <c r="C162" i="10" s="1"/>
  <c r="FH21" i="10"/>
  <c r="FK21" i="10" s="1"/>
  <c r="F21" i="10"/>
  <c r="E21" i="10"/>
  <c r="E161" i="10" s="1"/>
  <c r="D21" i="10"/>
  <c r="D161" i="10" s="1"/>
  <c r="C21" i="10"/>
  <c r="C161" i="10" s="1"/>
  <c r="FP20" i="10"/>
  <c r="FH20" i="10"/>
  <c r="FK20" i="10" s="1"/>
  <c r="F20" i="10"/>
  <c r="E20" i="10"/>
  <c r="E160" i="10" s="1"/>
  <c r="D20" i="10"/>
  <c r="D160" i="10" s="1"/>
  <c r="C20" i="10"/>
  <c r="C160" i="10" s="1"/>
  <c r="FH19" i="10"/>
  <c r="FK19" i="10" s="1"/>
  <c r="F19" i="10"/>
  <c r="E19" i="10"/>
  <c r="E159" i="10" s="1"/>
  <c r="D19" i="10"/>
  <c r="D159" i="10" s="1"/>
  <c r="C19" i="10"/>
  <c r="C159" i="10" s="1"/>
  <c r="FP18" i="10"/>
  <c r="FH18" i="10"/>
  <c r="FK18" i="10" s="1"/>
  <c r="F18" i="10"/>
  <c r="E18" i="10"/>
  <c r="E158" i="10" s="1"/>
  <c r="D18" i="10"/>
  <c r="D158" i="10" s="1"/>
  <c r="C18" i="10"/>
  <c r="C158" i="10" s="1"/>
  <c r="FP17" i="10"/>
  <c r="FH17" i="10"/>
  <c r="FK17" i="10" s="1"/>
  <c r="F17" i="10"/>
  <c r="E17" i="10"/>
  <c r="E157" i="10" s="1"/>
  <c r="D17" i="10"/>
  <c r="D157" i="10" s="1"/>
  <c r="C17" i="10"/>
  <c r="C157" i="10" s="1"/>
  <c r="FP16" i="10"/>
  <c r="FH16" i="10"/>
  <c r="FK16" i="10" s="1"/>
  <c r="F16" i="10"/>
  <c r="E16" i="10"/>
  <c r="E156" i="10" s="1"/>
  <c r="D16" i="10"/>
  <c r="D156" i="10" s="1"/>
  <c r="C16" i="10"/>
  <c r="C156" i="10" s="1"/>
  <c r="FH15" i="10"/>
  <c r="FK15" i="10" s="1"/>
  <c r="F15" i="10"/>
  <c r="E15" i="10"/>
  <c r="E155" i="10" s="1"/>
  <c r="D15" i="10"/>
  <c r="D155" i="10" s="1"/>
  <c r="C15" i="10"/>
  <c r="C155" i="10" s="1"/>
  <c r="FP14" i="10"/>
  <c r="FH14" i="10"/>
  <c r="FK14" i="10" s="1"/>
  <c r="F14" i="10"/>
  <c r="E14" i="10"/>
  <c r="E154" i="10" s="1"/>
  <c r="D14" i="10"/>
  <c r="D154" i="10" s="1"/>
  <c r="C14" i="10"/>
  <c r="C154" i="10" s="1"/>
  <c r="FP13" i="10"/>
  <c r="FH13" i="10"/>
  <c r="FK13" i="10" s="1"/>
  <c r="F13" i="10"/>
  <c r="E13" i="10"/>
  <c r="E153" i="10" s="1"/>
  <c r="D13" i="10"/>
  <c r="D153" i="10" s="1"/>
  <c r="C13" i="10"/>
  <c r="C153" i="10" s="1"/>
  <c r="FP12" i="10"/>
  <c r="FH12" i="10"/>
  <c r="FK12" i="10" s="1"/>
  <c r="F12" i="10"/>
  <c r="E12" i="10"/>
  <c r="E152" i="10" s="1"/>
  <c r="D12" i="10"/>
  <c r="D152" i="10" s="1"/>
  <c r="C12" i="10"/>
  <c r="C152" i="10" s="1"/>
  <c r="FH11" i="10"/>
  <c r="FK11" i="10" s="1"/>
  <c r="F11" i="10"/>
  <c r="E11" i="10"/>
  <c r="E151" i="10" s="1"/>
  <c r="D11" i="10"/>
  <c r="D151" i="10" s="1"/>
  <c r="C11" i="10"/>
  <c r="C151" i="10" s="1"/>
  <c r="FP10" i="10"/>
  <c r="FH10" i="10"/>
  <c r="FK10" i="10" s="1"/>
  <c r="F10" i="10"/>
  <c r="E10" i="10"/>
  <c r="E150" i="10" s="1"/>
  <c r="D10" i="10"/>
  <c r="D150" i="10" s="1"/>
  <c r="C10" i="10"/>
  <c r="C150" i="10" s="1"/>
  <c r="FH9" i="10"/>
  <c r="FK9" i="10" s="1"/>
  <c r="F9" i="10"/>
  <c r="E9" i="10"/>
  <c r="E149" i="10" s="1"/>
  <c r="D9" i="10"/>
  <c r="D149" i="10" s="1"/>
  <c r="C9" i="10"/>
  <c r="C149" i="10" s="1"/>
  <c r="AF5" i="10"/>
  <c r="BC5" i="10" s="1"/>
  <c r="BX5" i="10" s="1"/>
  <c r="CU5" i="10" s="1"/>
  <c r="DQ5" i="10" s="1"/>
  <c r="EM5" i="10" s="1"/>
  <c r="J34" i="10" s="1"/>
  <c r="AF34" i="10" s="1"/>
  <c r="BC34" i="10" s="1"/>
  <c r="BX34" i="10" s="1"/>
  <c r="CU34" i="10" s="1"/>
  <c r="DQ34" i="10" s="1"/>
  <c r="EM34" i="10" s="1"/>
  <c r="J63" i="10" s="1"/>
  <c r="AF63" i="10" s="1"/>
  <c r="BC63" i="10" s="1"/>
  <c r="BX63" i="10" s="1"/>
  <c r="CU63" i="10" s="1"/>
  <c r="DQ63" i="10" s="1"/>
  <c r="EM63" i="10" s="1"/>
  <c r="J92" i="10" s="1"/>
  <c r="AF92" i="10" s="1"/>
  <c r="BC92" i="10" s="1"/>
  <c r="BX92" i="10" s="1"/>
  <c r="CU92" i="10" s="1"/>
  <c r="DQ92" i="10" s="1"/>
  <c r="EM92" i="10" s="1"/>
  <c r="J121" i="10" s="1"/>
  <c r="AF121" i="10" s="1"/>
  <c r="BC121" i="10" s="1"/>
  <c r="BX121" i="10" s="1"/>
  <c r="CU121" i="10" s="1"/>
  <c r="DQ121" i="10" s="1"/>
  <c r="EM121" i="10" s="1"/>
  <c r="EO3" i="10"/>
  <c r="CA3" i="10"/>
  <c r="M147" i="9"/>
  <c r="FH141" i="9"/>
  <c r="FK141" i="9" s="1"/>
  <c r="F141" i="9"/>
  <c r="E141" i="9"/>
  <c r="D141" i="9"/>
  <c r="C141" i="9"/>
  <c r="FH140" i="9"/>
  <c r="FK140" i="9" s="1"/>
  <c r="F140" i="9"/>
  <c r="E140" i="9"/>
  <c r="D140" i="9"/>
  <c r="C140" i="9"/>
  <c r="FH139" i="9"/>
  <c r="FK139" i="9" s="1"/>
  <c r="F139" i="9"/>
  <c r="E139" i="9"/>
  <c r="D139" i="9"/>
  <c r="C139" i="9"/>
  <c r="FH138" i="9"/>
  <c r="FK138" i="9" s="1"/>
  <c r="F138" i="9"/>
  <c r="E138" i="9"/>
  <c r="D138" i="9"/>
  <c r="C138" i="9"/>
  <c r="FH137" i="9"/>
  <c r="FK137" i="9" s="1"/>
  <c r="F137" i="9"/>
  <c r="E137" i="9"/>
  <c r="D137" i="9"/>
  <c r="C137" i="9"/>
  <c r="FH136" i="9"/>
  <c r="FK136" i="9" s="1"/>
  <c r="F136" i="9"/>
  <c r="E136" i="9"/>
  <c r="D136" i="9"/>
  <c r="C136" i="9"/>
  <c r="FH135" i="9"/>
  <c r="FK135" i="9" s="1"/>
  <c r="F135" i="9"/>
  <c r="E135" i="9"/>
  <c r="D135" i="9"/>
  <c r="C135" i="9"/>
  <c r="FH134" i="9"/>
  <c r="FK134" i="9" s="1"/>
  <c r="F134" i="9"/>
  <c r="E134" i="9"/>
  <c r="D134" i="9"/>
  <c r="C134" i="9"/>
  <c r="FH133" i="9"/>
  <c r="FK133" i="9" s="1"/>
  <c r="F133" i="9"/>
  <c r="E133" i="9"/>
  <c r="D133" i="9"/>
  <c r="C133" i="9"/>
  <c r="FH132" i="9"/>
  <c r="FK132" i="9" s="1"/>
  <c r="F132" i="9"/>
  <c r="E132" i="9"/>
  <c r="D132" i="9"/>
  <c r="C132" i="9"/>
  <c r="FH131" i="9"/>
  <c r="FK131" i="9" s="1"/>
  <c r="F131" i="9"/>
  <c r="E131" i="9"/>
  <c r="D131" i="9"/>
  <c r="C131" i="9"/>
  <c r="FH130" i="9"/>
  <c r="FK130" i="9" s="1"/>
  <c r="F130" i="9"/>
  <c r="E130" i="9"/>
  <c r="D130" i="9"/>
  <c r="C130" i="9"/>
  <c r="FH129" i="9"/>
  <c r="FK129" i="9" s="1"/>
  <c r="F129" i="9"/>
  <c r="E129" i="9"/>
  <c r="D129" i="9"/>
  <c r="C129" i="9"/>
  <c r="FH128" i="9"/>
  <c r="FK128" i="9" s="1"/>
  <c r="F128" i="9"/>
  <c r="E128" i="9"/>
  <c r="D128" i="9"/>
  <c r="C128" i="9"/>
  <c r="FH127" i="9"/>
  <c r="FK127" i="9" s="1"/>
  <c r="F127" i="9"/>
  <c r="E127" i="9"/>
  <c r="D127" i="9"/>
  <c r="C127" i="9"/>
  <c r="FH126" i="9"/>
  <c r="FK126" i="9" s="1"/>
  <c r="F126" i="9"/>
  <c r="E126" i="9"/>
  <c r="D126" i="9"/>
  <c r="C126" i="9"/>
  <c r="FH125" i="9"/>
  <c r="FK125" i="9" s="1"/>
  <c r="F125" i="9"/>
  <c r="E125" i="9"/>
  <c r="D125" i="9"/>
  <c r="C125" i="9"/>
  <c r="FH112" i="9"/>
  <c r="FK112" i="9" s="1"/>
  <c r="F112" i="9"/>
  <c r="AM165" i="9" s="1"/>
  <c r="AO165" i="9" s="1"/>
  <c r="E112" i="9"/>
  <c r="D112" i="9"/>
  <c r="C112" i="9"/>
  <c r="FH111" i="9"/>
  <c r="FK111" i="9" s="1"/>
  <c r="F111" i="9"/>
  <c r="AM164" i="9" s="1"/>
  <c r="AO164" i="9" s="1"/>
  <c r="E111" i="9"/>
  <c r="D111" i="9"/>
  <c r="C111" i="9"/>
  <c r="FH110" i="9"/>
  <c r="FK110" i="9" s="1"/>
  <c r="F110" i="9"/>
  <c r="AM163" i="9" s="1"/>
  <c r="AO163" i="9" s="1"/>
  <c r="E110" i="9"/>
  <c r="D110" i="9"/>
  <c r="C110" i="9"/>
  <c r="FH109" i="9"/>
  <c r="FK109" i="9" s="1"/>
  <c r="F109" i="9"/>
  <c r="AM162" i="9" s="1"/>
  <c r="AO162" i="9" s="1"/>
  <c r="E109" i="9"/>
  <c r="D109" i="9"/>
  <c r="C109" i="9"/>
  <c r="FH108" i="9"/>
  <c r="FK108" i="9" s="1"/>
  <c r="F108" i="9"/>
  <c r="AM161" i="9" s="1"/>
  <c r="AO161" i="9" s="1"/>
  <c r="E108" i="9"/>
  <c r="D108" i="9"/>
  <c r="C108" i="9"/>
  <c r="FH107" i="9"/>
  <c r="FK107" i="9" s="1"/>
  <c r="F107" i="9"/>
  <c r="AM160" i="9" s="1"/>
  <c r="AO160" i="9" s="1"/>
  <c r="E107" i="9"/>
  <c r="D107" i="9"/>
  <c r="C107" i="9"/>
  <c r="FH106" i="9"/>
  <c r="FK106" i="9" s="1"/>
  <c r="F106" i="9"/>
  <c r="AM159" i="9" s="1"/>
  <c r="AO159" i="9" s="1"/>
  <c r="E106" i="9"/>
  <c r="D106" i="9"/>
  <c r="C106" i="9"/>
  <c r="FH105" i="9"/>
  <c r="FK105" i="9" s="1"/>
  <c r="F105" i="9"/>
  <c r="AM158" i="9" s="1"/>
  <c r="AO158" i="9" s="1"/>
  <c r="E105" i="9"/>
  <c r="D105" i="9"/>
  <c r="C105" i="9"/>
  <c r="FH104" i="9"/>
  <c r="FK104" i="9" s="1"/>
  <c r="F104" i="9"/>
  <c r="AM157" i="9" s="1"/>
  <c r="AO157" i="9" s="1"/>
  <c r="E104" i="9"/>
  <c r="D104" i="9"/>
  <c r="C104" i="9"/>
  <c r="FH103" i="9"/>
  <c r="FK103" i="9" s="1"/>
  <c r="F103" i="9"/>
  <c r="AM156" i="9" s="1"/>
  <c r="AO156" i="9" s="1"/>
  <c r="E103" i="9"/>
  <c r="D103" i="9"/>
  <c r="C103" i="9"/>
  <c r="FH102" i="9"/>
  <c r="FK102" i="9" s="1"/>
  <c r="F102" i="9"/>
  <c r="AM155" i="9" s="1"/>
  <c r="AO155" i="9" s="1"/>
  <c r="E102" i="9"/>
  <c r="D102" i="9"/>
  <c r="C102" i="9"/>
  <c r="FH101" i="9"/>
  <c r="FK101" i="9" s="1"/>
  <c r="F101" i="9"/>
  <c r="AM154" i="9" s="1"/>
  <c r="AO154" i="9" s="1"/>
  <c r="E101" i="9"/>
  <c r="D101" i="9"/>
  <c r="C101" i="9"/>
  <c r="FH100" i="9"/>
  <c r="FK100" i="9" s="1"/>
  <c r="F100" i="9"/>
  <c r="AM153" i="9" s="1"/>
  <c r="AO153" i="9" s="1"/>
  <c r="E100" i="9"/>
  <c r="D100" i="9"/>
  <c r="C100" i="9"/>
  <c r="FH99" i="9"/>
  <c r="FK99" i="9" s="1"/>
  <c r="F99" i="9"/>
  <c r="AM152" i="9" s="1"/>
  <c r="AO152" i="9" s="1"/>
  <c r="E99" i="9"/>
  <c r="D99" i="9"/>
  <c r="C99" i="9"/>
  <c r="FH98" i="9"/>
  <c r="FK98" i="9" s="1"/>
  <c r="F98" i="9"/>
  <c r="AM151" i="9" s="1"/>
  <c r="AO151" i="9" s="1"/>
  <c r="E98" i="9"/>
  <c r="D98" i="9"/>
  <c r="C98" i="9"/>
  <c r="FH97" i="9"/>
  <c r="FK97" i="9" s="1"/>
  <c r="F97" i="9"/>
  <c r="AM150" i="9" s="1"/>
  <c r="AO150" i="9" s="1"/>
  <c r="E97" i="9"/>
  <c r="D97" i="9"/>
  <c r="C97" i="9"/>
  <c r="FH96" i="9"/>
  <c r="FK96" i="9" s="1"/>
  <c r="F96" i="9"/>
  <c r="AM149" i="9" s="1"/>
  <c r="AO149" i="9" s="1"/>
  <c r="E96" i="9"/>
  <c r="D96" i="9"/>
  <c r="C96" i="9"/>
  <c r="FH83" i="9"/>
  <c r="FK83" i="9" s="1"/>
  <c r="F83" i="9"/>
  <c r="AD165" i="9" s="1"/>
  <c r="AF165" i="9" s="1"/>
  <c r="E83" i="9"/>
  <c r="D83" i="9"/>
  <c r="C83" i="9"/>
  <c r="FH82" i="9"/>
  <c r="FK82" i="9" s="1"/>
  <c r="F82" i="9"/>
  <c r="AD164" i="9" s="1"/>
  <c r="AF164" i="9" s="1"/>
  <c r="E82" i="9"/>
  <c r="D82" i="9"/>
  <c r="C82" i="9"/>
  <c r="FH81" i="9"/>
  <c r="FK81" i="9" s="1"/>
  <c r="F81" i="9"/>
  <c r="AD163" i="9" s="1"/>
  <c r="AF163" i="9" s="1"/>
  <c r="E81" i="9"/>
  <c r="D81" i="9"/>
  <c r="C81" i="9"/>
  <c r="FH80" i="9"/>
  <c r="FK80" i="9" s="1"/>
  <c r="F80" i="9"/>
  <c r="AD162" i="9" s="1"/>
  <c r="AF162" i="9" s="1"/>
  <c r="E80" i="9"/>
  <c r="D80" i="9"/>
  <c r="C80" i="9"/>
  <c r="FH79" i="9"/>
  <c r="FK79" i="9" s="1"/>
  <c r="F79" i="9"/>
  <c r="AD161" i="9" s="1"/>
  <c r="AF161" i="9" s="1"/>
  <c r="E79" i="9"/>
  <c r="D79" i="9"/>
  <c r="C79" i="9"/>
  <c r="FH78" i="9"/>
  <c r="FK78" i="9" s="1"/>
  <c r="F78" i="9"/>
  <c r="AD160" i="9" s="1"/>
  <c r="AF160" i="9" s="1"/>
  <c r="E78" i="9"/>
  <c r="D78" i="9"/>
  <c r="C78" i="9"/>
  <c r="FH77" i="9"/>
  <c r="FK77" i="9" s="1"/>
  <c r="F77" i="9"/>
  <c r="AD159" i="9" s="1"/>
  <c r="AF159" i="9" s="1"/>
  <c r="E77" i="9"/>
  <c r="D77" i="9"/>
  <c r="C77" i="9"/>
  <c r="FH76" i="9"/>
  <c r="FK76" i="9" s="1"/>
  <c r="F76" i="9"/>
  <c r="AD158" i="9" s="1"/>
  <c r="AF158" i="9" s="1"/>
  <c r="E76" i="9"/>
  <c r="D76" i="9"/>
  <c r="C76" i="9"/>
  <c r="FH75" i="9"/>
  <c r="FK75" i="9" s="1"/>
  <c r="F75" i="9"/>
  <c r="AD157" i="9" s="1"/>
  <c r="AF157" i="9" s="1"/>
  <c r="E75" i="9"/>
  <c r="D75" i="9"/>
  <c r="C75" i="9"/>
  <c r="FH74" i="9"/>
  <c r="FK74" i="9" s="1"/>
  <c r="F74" i="9"/>
  <c r="AD156" i="9" s="1"/>
  <c r="AF156" i="9" s="1"/>
  <c r="E74" i="9"/>
  <c r="D74" i="9"/>
  <c r="C74" i="9"/>
  <c r="FH73" i="9"/>
  <c r="FK73" i="9" s="1"/>
  <c r="F73" i="9"/>
  <c r="AD155" i="9" s="1"/>
  <c r="AF155" i="9" s="1"/>
  <c r="E73" i="9"/>
  <c r="D73" i="9"/>
  <c r="C73" i="9"/>
  <c r="FH72" i="9"/>
  <c r="FK72" i="9" s="1"/>
  <c r="F72" i="9"/>
  <c r="AD154" i="9" s="1"/>
  <c r="AF154" i="9" s="1"/>
  <c r="E72" i="9"/>
  <c r="D72" i="9"/>
  <c r="C72" i="9"/>
  <c r="FH71" i="9"/>
  <c r="FK71" i="9" s="1"/>
  <c r="F71" i="9"/>
  <c r="AD153" i="9" s="1"/>
  <c r="AF153" i="9" s="1"/>
  <c r="E71" i="9"/>
  <c r="D71" i="9"/>
  <c r="C71" i="9"/>
  <c r="FH70" i="9"/>
  <c r="FK70" i="9" s="1"/>
  <c r="F70" i="9"/>
  <c r="AD152" i="9" s="1"/>
  <c r="AF152" i="9" s="1"/>
  <c r="E70" i="9"/>
  <c r="D70" i="9"/>
  <c r="C70" i="9"/>
  <c r="FH69" i="9"/>
  <c r="FK69" i="9" s="1"/>
  <c r="F69" i="9"/>
  <c r="AD151" i="9" s="1"/>
  <c r="AF151" i="9" s="1"/>
  <c r="E69" i="9"/>
  <c r="D69" i="9"/>
  <c r="C69" i="9"/>
  <c r="FH68" i="9"/>
  <c r="FK68" i="9" s="1"/>
  <c r="F68" i="9"/>
  <c r="AD150" i="9" s="1"/>
  <c r="AF150" i="9" s="1"/>
  <c r="E68" i="9"/>
  <c r="D68" i="9"/>
  <c r="C68" i="9"/>
  <c r="FH67" i="9"/>
  <c r="FK67" i="9" s="1"/>
  <c r="F67" i="9"/>
  <c r="AD149" i="9" s="1"/>
  <c r="AF149" i="9" s="1"/>
  <c r="E67" i="9"/>
  <c r="D67" i="9"/>
  <c r="C67" i="9"/>
  <c r="FK54" i="9"/>
  <c r="F54" i="9"/>
  <c r="U165" i="9" s="1"/>
  <c r="W165" i="9" s="1"/>
  <c r="E54" i="9"/>
  <c r="D54" i="9"/>
  <c r="C54" i="9"/>
  <c r="FK53" i="9"/>
  <c r="F53" i="9"/>
  <c r="U164" i="9" s="1"/>
  <c r="W164" i="9" s="1"/>
  <c r="E53" i="9"/>
  <c r="D53" i="9"/>
  <c r="C53" i="9"/>
  <c r="B53" i="9"/>
  <c r="B82" i="9" s="1"/>
  <c r="FK52" i="9"/>
  <c r="F52" i="9"/>
  <c r="U163" i="9" s="1"/>
  <c r="W163" i="9" s="1"/>
  <c r="E52" i="9"/>
  <c r="D52" i="9"/>
  <c r="C52" i="9"/>
  <c r="FK51" i="9"/>
  <c r="F51" i="9"/>
  <c r="U162" i="9" s="1"/>
  <c r="W162" i="9" s="1"/>
  <c r="E51" i="9"/>
  <c r="D51" i="9"/>
  <c r="C51" i="9"/>
  <c r="B51" i="9"/>
  <c r="B80" i="9" s="1"/>
  <c r="FK50" i="9"/>
  <c r="F50" i="9"/>
  <c r="U161" i="9" s="1"/>
  <c r="W161" i="9" s="1"/>
  <c r="E50" i="9"/>
  <c r="D50" i="9"/>
  <c r="C50" i="9"/>
  <c r="FK49" i="9"/>
  <c r="F49" i="9"/>
  <c r="U160" i="9" s="1"/>
  <c r="W160" i="9" s="1"/>
  <c r="E49" i="9"/>
  <c r="D49" i="9"/>
  <c r="C49" i="9"/>
  <c r="B49" i="9"/>
  <c r="B78" i="9" s="1"/>
  <c r="FK48" i="9"/>
  <c r="F48" i="9"/>
  <c r="U159" i="9" s="1"/>
  <c r="W159" i="9" s="1"/>
  <c r="E48" i="9"/>
  <c r="D48" i="9"/>
  <c r="C48" i="9"/>
  <c r="FK47" i="9"/>
  <c r="F47" i="9"/>
  <c r="U158" i="9" s="1"/>
  <c r="W158" i="9" s="1"/>
  <c r="E47" i="9"/>
  <c r="D47" i="9"/>
  <c r="C47" i="9"/>
  <c r="B47" i="9"/>
  <c r="B76" i="9" s="1"/>
  <c r="FK46" i="9"/>
  <c r="F46" i="9"/>
  <c r="U157" i="9" s="1"/>
  <c r="W157" i="9" s="1"/>
  <c r="E46" i="9"/>
  <c r="D46" i="9"/>
  <c r="C46" i="9"/>
  <c r="FK45" i="9"/>
  <c r="F45" i="9"/>
  <c r="U156" i="9" s="1"/>
  <c r="W156" i="9" s="1"/>
  <c r="E45" i="9"/>
  <c r="D45" i="9"/>
  <c r="C45" i="9"/>
  <c r="B45" i="9"/>
  <c r="B74" i="9" s="1"/>
  <c r="FK44" i="9"/>
  <c r="F44" i="9"/>
  <c r="U155" i="9" s="1"/>
  <c r="W155" i="9" s="1"/>
  <c r="E44" i="9"/>
  <c r="D44" i="9"/>
  <c r="C44" i="9"/>
  <c r="FK43" i="9"/>
  <c r="F43" i="9"/>
  <c r="U154" i="9" s="1"/>
  <c r="W154" i="9" s="1"/>
  <c r="E43" i="9"/>
  <c r="D43" i="9"/>
  <c r="C43" i="9"/>
  <c r="B43" i="9"/>
  <c r="B72" i="9" s="1"/>
  <c r="FK42" i="9"/>
  <c r="F42" i="9"/>
  <c r="U153" i="9" s="1"/>
  <c r="W153" i="9" s="1"/>
  <c r="E42" i="9"/>
  <c r="D42" i="9"/>
  <c r="C42" i="9"/>
  <c r="FK41" i="9"/>
  <c r="F41" i="9"/>
  <c r="U152" i="9" s="1"/>
  <c r="W152" i="9" s="1"/>
  <c r="E41" i="9"/>
  <c r="D41" i="9"/>
  <c r="C41" i="9"/>
  <c r="B41" i="9"/>
  <c r="B70" i="9" s="1"/>
  <c r="FK40" i="9"/>
  <c r="F40" i="9"/>
  <c r="U151" i="9" s="1"/>
  <c r="W151" i="9" s="1"/>
  <c r="E40" i="9"/>
  <c r="D40" i="9"/>
  <c r="C40" i="9"/>
  <c r="FK39" i="9"/>
  <c r="F39" i="9"/>
  <c r="U150" i="9" s="1"/>
  <c r="W150" i="9" s="1"/>
  <c r="E39" i="9"/>
  <c r="D39" i="9"/>
  <c r="C39" i="9"/>
  <c r="B39" i="9"/>
  <c r="B68" i="9" s="1"/>
  <c r="FK38" i="9"/>
  <c r="F38" i="9"/>
  <c r="U149" i="9" s="1"/>
  <c r="W149" i="9" s="1"/>
  <c r="E38" i="9"/>
  <c r="D38" i="9"/>
  <c r="C38" i="9"/>
  <c r="A37" i="9"/>
  <c r="A66" i="9" s="1"/>
  <c r="A95" i="9" s="1"/>
  <c r="A124" i="9" s="1"/>
  <c r="A36" i="9"/>
  <c r="A65" i="9" s="1"/>
  <c r="A94" i="9" s="1"/>
  <c r="A123" i="9" s="1"/>
  <c r="A35" i="9"/>
  <c r="A64" i="9" s="1"/>
  <c r="A93" i="9" s="1"/>
  <c r="A122" i="9" s="1"/>
  <c r="A34" i="9"/>
  <c r="A63" i="9" s="1"/>
  <c r="A92" i="9" s="1"/>
  <c r="A121" i="9" s="1"/>
  <c r="B33" i="9"/>
  <c r="B62" i="9" s="1"/>
  <c r="B91" i="9" s="1"/>
  <c r="B120" i="9" s="1"/>
  <c r="A33" i="9"/>
  <c r="A62" i="9" s="1"/>
  <c r="A91" i="9" s="1"/>
  <c r="A120" i="9" s="1"/>
  <c r="M32" i="9"/>
  <c r="V147" i="9" s="1"/>
  <c r="B32" i="9"/>
  <c r="B61" i="9" s="1"/>
  <c r="B90" i="9" s="1"/>
  <c r="B119" i="9" s="1"/>
  <c r="A32" i="9"/>
  <c r="A61" i="9" s="1"/>
  <c r="A90" i="9" s="1"/>
  <c r="A119" i="9" s="1"/>
  <c r="B31" i="9"/>
  <c r="B60" i="9" s="1"/>
  <c r="B89" i="9" s="1"/>
  <c r="B118" i="9" s="1"/>
  <c r="A31" i="9"/>
  <c r="A60" i="9" s="1"/>
  <c r="A89" i="9" s="1"/>
  <c r="A118" i="9" s="1"/>
  <c r="B30" i="9"/>
  <c r="B59" i="9" s="1"/>
  <c r="B88" i="9" s="1"/>
  <c r="B117" i="9" s="1"/>
  <c r="A30" i="9"/>
  <c r="A59" i="9" s="1"/>
  <c r="A88" i="9" s="1"/>
  <c r="A117" i="9" s="1"/>
  <c r="FP25" i="9"/>
  <c r="FK25" i="9"/>
  <c r="FH25" i="9"/>
  <c r="F25" i="9"/>
  <c r="E25" i="9"/>
  <c r="E165" i="9" s="1"/>
  <c r="D25" i="9"/>
  <c r="D165" i="9" s="1"/>
  <c r="C25" i="9"/>
  <c r="C165" i="9" s="1"/>
  <c r="FP24" i="9"/>
  <c r="FK24" i="9"/>
  <c r="FH24" i="9"/>
  <c r="F24" i="9"/>
  <c r="E24" i="9"/>
  <c r="E164" i="9" s="1"/>
  <c r="D24" i="9"/>
  <c r="D164" i="9" s="1"/>
  <c r="C24" i="9"/>
  <c r="C164" i="9" s="1"/>
  <c r="FP23" i="9"/>
  <c r="FK23" i="9"/>
  <c r="FH23" i="9"/>
  <c r="F23" i="9"/>
  <c r="E23" i="9"/>
  <c r="E163" i="9" s="1"/>
  <c r="D23" i="9"/>
  <c r="D163" i="9" s="1"/>
  <c r="C23" i="9"/>
  <c r="C163" i="9" s="1"/>
  <c r="FP22" i="9"/>
  <c r="FK22" i="9"/>
  <c r="FH22" i="9"/>
  <c r="F22" i="9"/>
  <c r="E22" i="9"/>
  <c r="E162" i="9" s="1"/>
  <c r="D22" i="9"/>
  <c r="D162" i="9" s="1"/>
  <c r="C22" i="9"/>
  <c r="C162" i="9" s="1"/>
  <c r="FP21" i="9"/>
  <c r="FK21" i="9"/>
  <c r="FH21" i="9"/>
  <c r="F21" i="9"/>
  <c r="E21" i="9"/>
  <c r="E161" i="9" s="1"/>
  <c r="D21" i="9"/>
  <c r="D161" i="9" s="1"/>
  <c r="C21" i="9"/>
  <c r="C161" i="9" s="1"/>
  <c r="FP20" i="9"/>
  <c r="FK20" i="9"/>
  <c r="FH20" i="9"/>
  <c r="F20" i="9"/>
  <c r="E20" i="9"/>
  <c r="E160" i="9" s="1"/>
  <c r="D20" i="9"/>
  <c r="D160" i="9" s="1"/>
  <c r="C20" i="9"/>
  <c r="C160" i="9" s="1"/>
  <c r="FP19" i="9"/>
  <c r="FK19" i="9"/>
  <c r="FH19" i="9"/>
  <c r="F19" i="9"/>
  <c r="E19" i="9"/>
  <c r="E159" i="9" s="1"/>
  <c r="D19" i="9"/>
  <c r="D159" i="9" s="1"/>
  <c r="C19" i="9"/>
  <c r="C159" i="9" s="1"/>
  <c r="FP18" i="9"/>
  <c r="FK18" i="9"/>
  <c r="FH18" i="9"/>
  <c r="F18" i="9"/>
  <c r="E18" i="9"/>
  <c r="E158" i="9" s="1"/>
  <c r="D18" i="9"/>
  <c r="D158" i="9" s="1"/>
  <c r="C18" i="9"/>
  <c r="C158" i="9" s="1"/>
  <c r="FP17" i="9"/>
  <c r="FK17" i="9"/>
  <c r="FH17" i="9"/>
  <c r="F17" i="9"/>
  <c r="E17" i="9"/>
  <c r="E157" i="9" s="1"/>
  <c r="D17" i="9"/>
  <c r="D157" i="9" s="1"/>
  <c r="C17" i="9"/>
  <c r="C157" i="9" s="1"/>
  <c r="FP16" i="9"/>
  <c r="FK16" i="9"/>
  <c r="FH16" i="9"/>
  <c r="F16" i="9"/>
  <c r="E16" i="9"/>
  <c r="E156" i="9" s="1"/>
  <c r="D16" i="9"/>
  <c r="D156" i="9" s="1"/>
  <c r="C16" i="9"/>
  <c r="C156" i="9" s="1"/>
  <c r="FP15" i="9"/>
  <c r="FK15" i="9"/>
  <c r="FH15" i="9"/>
  <c r="F15" i="9"/>
  <c r="E15" i="9"/>
  <c r="E155" i="9" s="1"/>
  <c r="D15" i="9"/>
  <c r="D155" i="9" s="1"/>
  <c r="C15" i="9"/>
  <c r="C155" i="9" s="1"/>
  <c r="FP14" i="9"/>
  <c r="FK14" i="9"/>
  <c r="FH14" i="9"/>
  <c r="F14" i="9"/>
  <c r="E14" i="9"/>
  <c r="E154" i="9" s="1"/>
  <c r="D14" i="9"/>
  <c r="D154" i="9" s="1"/>
  <c r="C14" i="9"/>
  <c r="C154" i="9" s="1"/>
  <c r="FP13" i="9"/>
  <c r="FK13" i="9"/>
  <c r="FH13" i="9"/>
  <c r="F13" i="9"/>
  <c r="E13" i="9"/>
  <c r="E153" i="9" s="1"/>
  <c r="D13" i="9"/>
  <c r="D153" i="9" s="1"/>
  <c r="C13" i="9"/>
  <c r="C153" i="9" s="1"/>
  <c r="FP12" i="9"/>
  <c r="FK12" i="9"/>
  <c r="FH12" i="9"/>
  <c r="F12" i="9"/>
  <c r="E12" i="9"/>
  <c r="E152" i="9" s="1"/>
  <c r="D12" i="9"/>
  <c r="D152" i="9" s="1"/>
  <c r="C12" i="9"/>
  <c r="C152" i="9" s="1"/>
  <c r="FP11" i="9"/>
  <c r="FK11" i="9"/>
  <c r="FH11" i="9"/>
  <c r="F11" i="9"/>
  <c r="E11" i="9"/>
  <c r="E151" i="9" s="1"/>
  <c r="D11" i="9"/>
  <c r="D151" i="9" s="1"/>
  <c r="C11" i="9"/>
  <c r="C151" i="9" s="1"/>
  <c r="FP10" i="9"/>
  <c r="FK10" i="9"/>
  <c r="FH10" i="9"/>
  <c r="F10" i="9"/>
  <c r="E10" i="9"/>
  <c r="E150" i="9" s="1"/>
  <c r="D10" i="9"/>
  <c r="D150" i="9" s="1"/>
  <c r="C10" i="9"/>
  <c r="C150" i="9" s="1"/>
  <c r="FK9" i="9"/>
  <c r="FH9" i="9"/>
  <c r="F9" i="9"/>
  <c r="E9" i="9"/>
  <c r="E149" i="9" s="1"/>
  <c r="D9" i="9"/>
  <c r="D149" i="9" s="1"/>
  <c r="C9" i="9"/>
  <c r="C149" i="9" s="1"/>
  <c r="BC5" i="9"/>
  <c r="BX5" i="9" s="1"/>
  <c r="CU5" i="9" s="1"/>
  <c r="DQ5" i="9" s="1"/>
  <c r="EM5" i="9" s="1"/>
  <c r="J34" i="9" s="1"/>
  <c r="AF34" i="9" s="1"/>
  <c r="BC34" i="9" s="1"/>
  <c r="BX34" i="9" s="1"/>
  <c r="CU34" i="9" s="1"/>
  <c r="DQ34" i="9" s="1"/>
  <c r="EM34" i="9" s="1"/>
  <c r="J63" i="9" s="1"/>
  <c r="AF63" i="9" s="1"/>
  <c r="BC63" i="9" s="1"/>
  <c r="BX63" i="9" s="1"/>
  <c r="CU63" i="9" s="1"/>
  <c r="DQ63" i="9" s="1"/>
  <c r="EM63" i="9" s="1"/>
  <c r="J92" i="9" s="1"/>
  <c r="AF92" i="9" s="1"/>
  <c r="BC92" i="9" s="1"/>
  <c r="BX92" i="9" s="1"/>
  <c r="CU92" i="9" s="1"/>
  <c r="DQ92" i="9" s="1"/>
  <c r="EM92" i="9" s="1"/>
  <c r="AF5" i="9"/>
  <c r="EO3" i="9"/>
  <c r="CA3" i="9"/>
  <c r="AZ163" i="8"/>
  <c r="BB163" i="8" s="1"/>
  <c r="AZ159" i="8"/>
  <c r="BB159" i="8" s="1"/>
  <c r="BB154" i="8"/>
  <c r="BB152" i="8"/>
  <c r="BB150" i="8"/>
  <c r="M147" i="8"/>
  <c r="FH141" i="8"/>
  <c r="FK141" i="8" s="1"/>
  <c r="F141" i="8"/>
  <c r="AZ165" i="8" s="1"/>
  <c r="BB165" i="8" s="1"/>
  <c r="E141" i="8"/>
  <c r="D141" i="8"/>
  <c r="C141" i="8"/>
  <c r="FH140" i="8"/>
  <c r="FK140" i="8" s="1"/>
  <c r="F140" i="8"/>
  <c r="AZ164" i="8" s="1"/>
  <c r="BB164" i="8" s="1"/>
  <c r="E140" i="8"/>
  <c r="D140" i="8"/>
  <c r="C140" i="8"/>
  <c r="FH139" i="8"/>
  <c r="FK139" i="8" s="1"/>
  <c r="F139" i="8"/>
  <c r="E139" i="8"/>
  <c r="D139" i="8"/>
  <c r="C139" i="8"/>
  <c r="FH138" i="8"/>
  <c r="FK138" i="8" s="1"/>
  <c r="F138" i="8"/>
  <c r="AZ162" i="8" s="1"/>
  <c r="BB162" i="8" s="1"/>
  <c r="E138" i="8"/>
  <c r="D138" i="8"/>
  <c r="C138" i="8"/>
  <c r="FH137" i="8"/>
  <c r="FK137" i="8" s="1"/>
  <c r="F137" i="8"/>
  <c r="AZ161" i="8" s="1"/>
  <c r="BB161" i="8" s="1"/>
  <c r="E137" i="8"/>
  <c r="D137" i="8"/>
  <c r="C137" i="8"/>
  <c r="FH136" i="8"/>
  <c r="FK136" i="8" s="1"/>
  <c r="F136" i="8"/>
  <c r="AZ160" i="8" s="1"/>
  <c r="BB160" i="8" s="1"/>
  <c r="E136" i="8"/>
  <c r="D136" i="8"/>
  <c r="C136" i="8"/>
  <c r="FH135" i="8"/>
  <c r="FK135" i="8" s="1"/>
  <c r="F135" i="8"/>
  <c r="E135" i="8"/>
  <c r="D135" i="8"/>
  <c r="C135" i="8"/>
  <c r="FH134" i="8"/>
  <c r="FK134" i="8" s="1"/>
  <c r="F134" i="8"/>
  <c r="AZ158" i="8" s="1"/>
  <c r="BB158" i="8" s="1"/>
  <c r="E134" i="8"/>
  <c r="D134" i="8"/>
  <c r="C134" i="8"/>
  <c r="FH133" i="8"/>
  <c r="FK133" i="8" s="1"/>
  <c r="F133" i="8"/>
  <c r="AZ157" i="8" s="1"/>
  <c r="BB157" i="8" s="1"/>
  <c r="E133" i="8"/>
  <c r="D133" i="8"/>
  <c r="C133" i="8"/>
  <c r="FH132" i="8"/>
  <c r="FK132" i="8" s="1"/>
  <c r="F132" i="8"/>
  <c r="AZ156" i="8" s="1"/>
  <c r="BB156" i="8" s="1"/>
  <c r="E132" i="8"/>
  <c r="D132" i="8"/>
  <c r="C132" i="8"/>
  <c r="FH131" i="8"/>
  <c r="FK131" i="8" s="1"/>
  <c r="F131" i="8"/>
  <c r="AZ155" i="8" s="1"/>
  <c r="BB155" i="8" s="1"/>
  <c r="E131" i="8"/>
  <c r="D131" i="8"/>
  <c r="C131" i="8"/>
  <c r="FH130" i="8"/>
  <c r="FK130" i="8" s="1"/>
  <c r="F130" i="8"/>
  <c r="AZ154" i="8" s="1"/>
  <c r="E130" i="8"/>
  <c r="D130" i="8"/>
  <c r="C130" i="8"/>
  <c r="FH129" i="8"/>
  <c r="FK129" i="8" s="1"/>
  <c r="F129" i="8"/>
  <c r="AZ153" i="8" s="1"/>
  <c r="BB153" i="8" s="1"/>
  <c r="E129" i="8"/>
  <c r="D129" i="8"/>
  <c r="C129" i="8"/>
  <c r="FH128" i="8"/>
  <c r="FK128" i="8" s="1"/>
  <c r="F128" i="8"/>
  <c r="AZ152" i="8" s="1"/>
  <c r="E128" i="8"/>
  <c r="D128" i="8"/>
  <c r="C128" i="8"/>
  <c r="FH127" i="8"/>
  <c r="FK127" i="8" s="1"/>
  <c r="F127" i="8"/>
  <c r="AZ151" i="8" s="1"/>
  <c r="BB151" i="8" s="1"/>
  <c r="E127" i="8"/>
  <c r="D127" i="8"/>
  <c r="C127" i="8"/>
  <c r="FH126" i="8"/>
  <c r="FK126" i="8" s="1"/>
  <c r="F126" i="8"/>
  <c r="AZ150" i="8" s="1"/>
  <c r="E126" i="8"/>
  <c r="D126" i="8"/>
  <c r="C126" i="8"/>
  <c r="FH125" i="8"/>
  <c r="FK125" i="8" s="1"/>
  <c r="F125" i="8"/>
  <c r="AZ149" i="8" s="1"/>
  <c r="BB149" i="8" s="1"/>
  <c r="E125" i="8"/>
  <c r="D125" i="8"/>
  <c r="C125" i="8"/>
  <c r="FH112" i="8"/>
  <c r="FK112" i="8" s="1"/>
  <c r="F112" i="8"/>
  <c r="AM165" i="8" s="1"/>
  <c r="AO165" i="8" s="1"/>
  <c r="E112" i="8"/>
  <c r="D112" i="8"/>
  <c r="C112" i="8"/>
  <c r="FH111" i="8"/>
  <c r="FK111" i="8" s="1"/>
  <c r="F111" i="8"/>
  <c r="AM164" i="8" s="1"/>
  <c r="AO164" i="8" s="1"/>
  <c r="E111" i="8"/>
  <c r="D111" i="8"/>
  <c r="C111" i="8"/>
  <c r="FH110" i="8"/>
  <c r="FK110" i="8" s="1"/>
  <c r="F110" i="8"/>
  <c r="AM163" i="8" s="1"/>
  <c r="AO163" i="8" s="1"/>
  <c r="E110" i="8"/>
  <c r="D110" i="8"/>
  <c r="C110" i="8"/>
  <c r="FH109" i="8"/>
  <c r="FK109" i="8" s="1"/>
  <c r="F109" i="8"/>
  <c r="AM162" i="8" s="1"/>
  <c r="AO162" i="8" s="1"/>
  <c r="E109" i="8"/>
  <c r="D109" i="8"/>
  <c r="C109" i="8"/>
  <c r="FH108" i="8"/>
  <c r="FK108" i="8" s="1"/>
  <c r="F108" i="8"/>
  <c r="AM161" i="8" s="1"/>
  <c r="AO161" i="8" s="1"/>
  <c r="E108" i="8"/>
  <c r="D108" i="8"/>
  <c r="C108" i="8"/>
  <c r="FH107" i="8"/>
  <c r="FK107" i="8" s="1"/>
  <c r="F107" i="8"/>
  <c r="AM160" i="8" s="1"/>
  <c r="AO160" i="8" s="1"/>
  <c r="E107" i="8"/>
  <c r="D107" i="8"/>
  <c r="C107" i="8"/>
  <c r="FH106" i="8"/>
  <c r="FK106" i="8" s="1"/>
  <c r="F106" i="8"/>
  <c r="AM159" i="8" s="1"/>
  <c r="AO159" i="8" s="1"/>
  <c r="E106" i="8"/>
  <c r="D106" i="8"/>
  <c r="C106" i="8"/>
  <c r="FH105" i="8"/>
  <c r="FK105" i="8" s="1"/>
  <c r="F105" i="8"/>
  <c r="AM158" i="8" s="1"/>
  <c r="AO158" i="8" s="1"/>
  <c r="E105" i="8"/>
  <c r="D105" i="8"/>
  <c r="C105" i="8"/>
  <c r="FH104" i="8"/>
  <c r="FK104" i="8" s="1"/>
  <c r="F104" i="8"/>
  <c r="AM157" i="8" s="1"/>
  <c r="AO157" i="8" s="1"/>
  <c r="E104" i="8"/>
  <c r="D104" i="8"/>
  <c r="C104" i="8"/>
  <c r="FH103" i="8"/>
  <c r="FK103" i="8" s="1"/>
  <c r="F103" i="8"/>
  <c r="AM156" i="8" s="1"/>
  <c r="AO156" i="8" s="1"/>
  <c r="E103" i="8"/>
  <c r="D103" i="8"/>
  <c r="C103" i="8"/>
  <c r="FH102" i="8"/>
  <c r="FK102" i="8" s="1"/>
  <c r="F102" i="8"/>
  <c r="AM155" i="8" s="1"/>
  <c r="AO155" i="8" s="1"/>
  <c r="E102" i="8"/>
  <c r="D102" i="8"/>
  <c r="C102" i="8"/>
  <c r="FH101" i="8"/>
  <c r="FK101" i="8" s="1"/>
  <c r="F101" i="8"/>
  <c r="AM154" i="8" s="1"/>
  <c r="AO154" i="8" s="1"/>
  <c r="E101" i="8"/>
  <c r="D101" i="8"/>
  <c r="C101" i="8"/>
  <c r="FH100" i="8"/>
  <c r="FK100" i="8" s="1"/>
  <c r="F100" i="8"/>
  <c r="AM153" i="8" s="1"/>
  <c r="AO153" i="8" s="1"/>
  <c r="E100" i="8"/>
  <c r="D100" i="8"/>
  <c r="C100" i="8"/>
  <c r="FH99" i="8"/>
  <c r="FK99" i="8" s="1"/>
  <c r="F99" i="8"/>
  <c r="AM152" i="8" s="1"/>
  <c r="AO152" i="8" s="1"/>
  <c r="E99" i="8"/>
  <c r="D99" i="8"/>
  <c r="C99" i="8"/>
  <c r="FH98" i="8"/>
  <c r="FK98" i="8" s="1"/>
  <c r="F98" i="8"/>
  <c r="AM151" i="8" s="1"/>
  <c r="AO151" i="8" s="1"/>
  <c r="E98" i="8"/>
  <c r="D98" i="8"/>
  <c r="C98" i="8"/>
  <c r="FH97" i="8"/>
  <c r="FK97" i="8" s="1"/>
  <c r="F97" i="8"/>
  <c r="AM150" i="8" s="1"/>
  <c r="AO150" i="8" s="1"/>
  <c r="E97" i="8"/>
  <c r="D97" i="8"/>
  <c r="C97" i="8"/>
  <c r="FH96" i="8"/>
  <c r="FK96" i="8" s="1"/>
  <c r="F96" i="8"/>
  <c r="AM149" i="8" s="1"/>
  <c r="AO149" i="8" s="1"/>
  <c r="E96" i="8"/>
  <c r="D96" i="8"/>
  <c r="C96" i="8"/>
  <c r="FH83" i="8"/>
  <c r="FK83" i="8" s="1"/>
  <c r="F83" i="8"/>
  <c r="AD165" i="8" s="1"/>
  <c r="AF165" i="8" s="1"/>
  <c r="E83" i="8"/>
  <c r="D83" i="8"/>
  <c r="C83" i="8"/>
  <c r="FH82" i="8"/>
  <c r="FK82" i="8" s="1"/>
  <c r="F82" i="8"/>
  <c r="AD164" i="8" s="1"/>
  <c r="AF164" i="8" s="1"/>
  <c r="E82" i="8"/>
  <c r="D82" i="8"/>
  <c r="C82" i="8"/>
  <c r="FH81" i="8"/>
  <c r="FK81" i="8" s="1"/>
  <c r="F81" i="8"/>
  <c r="AD163" i="8" s="1"/>
  <c r="AF163" i="8" s="1"/>
  <c r="E81" i="8"/>
  <c r="D81" i="8"/>
  <c r="C81" i="8"/>
  <c r="FH80" i="8"/>
  <c r="FK80" i="8" s="1"/>
  <c r="F80" i="8"/>
  <c r="AD162" i="8" s="1"/>
  <c r="AF162" i="8" s="1"/>
  <c r="E80" i="8"/>
  <c r="D80" i="8"/>
  <c r="C80" i="8"/>
  <c r="FH79" i="8"/>
  <c r="FK79" i="8" s="1"/>
  <c r="F79" i="8"/>
  <c r="AD161" i="8" s="1"/>
  <c r="AF161" i="8" s="1"/>
  <c r="E79" i="8"/>
  <c r="D79" i="8"/>
  <c r="C79" i="8"/>
  <c r="FH78" i="8"/>
  <c r="FK78" i="8" s="1"/>
  <c r="F78" i="8"/>
  <c r="AD160" i="8" s="1"/>
  <c r="AF160" i="8" s="1"/>
  <c r="E78" i="8"/>
  <c r="D78" i="8"/>
  <c r="C78" i="8"/>
  <c r="FH77" i="8"/>
  <c r="FK77" i="8" s="1"/>
  <c r="F77" i="8"/>
  <c r="AD159" i="8" s="1"/>
  <c r="AF159" i="8" s="1"/>
  <c r="E77" i="8"/>
  <c r="D77" i="8"/>
  <c r="C77" i="8"/>
  <c r="FH76" i="8"/>
  <c r="FK76" i="8" s="1"/>
  <c r="F76" i="8"/>
  <c r="AD158" i="8" s="1"/>
  <c r="AF158" i="8" s="1"/>
  <c r="E76" i="8"/>
  <c r="D76" i="8"/>
  <c r="C76" i="8"/>
  <c r="FH75" i="8"/>
  <c r="FK75" i="8" s="1"/>
  <c r="F75" i="8"/>
  <c r="AD157" i="8" s="1"/>
  <c r="AF157" i="8" s="1"/>
  <c r="E75" i="8"/>
  <c r="D75" i="8"/>
  <c r="C75" i="8"/>
  <c r="FH74" i="8"/>
  <c r="FK74" i="8" s="1"/>
  <c r="F74" i="8"/>
  <c r="AD156" i="8" s="1"/>
  <c r="AF156" i="8" s="1"/>
  <c r="E74" i="8"/>
  <c r="D74" i="8"/>
  <c r="C74" i="8"/>
  <c r="FH73" i="8"/>
  <c r="FK73" i="8" s="1"/>
  <c r="F73" i="8"/>
  <c r="AD155" i="8" s="1"/>
  <c r="AF155" i="8" s="1"/>
  <c r="E73" i="8"/>
  <c r="D73" i="8"/>
  <c r="C73" i="8"/>
  <c r="FH72" i="8"/>
  <c r="FK72" i="8" s="1"/>
  <c r="F72" i="8"/>
  <c r="AD154" i="8" s="1"/>
  <c r="AF154" i="8" s="1"/>
  <c r="E72" i="8"/>
  <c r="D72" i="8"/>
  <c r="C72" i="8"/>
  <c r="FH71" i="8"/>
  <c r="FK71" i="8" s="1"/>
  <c r="F71" i="8"/>
  <c r="AD153" i="8" s="1"/>
  <c r="AF153" i="8" s="1"/>
  <c r="E71" i="8"/>
  <c r="D71" i="8"/>
  <c r="C71" i="8"/>
  <c r="FH70" i="8"/>
  <c r="FK70" i="8" s="1"/>
  <c r="F70" i="8"/>
  <c r="AD152" i="8" s="1"/>
  <c r="AF152" i="8" s="1"/>
  <c r="E70" i="8"/>
  <c r="D70" i="8"/>
  <c r="C70" i="8"/>
  <c r="FH69" i="8"/>
  <c r="FK69" i="8" s="1"/>
  <c r="F69" i="8"/>
  <c r="AD151" i="8" s="1"/>
  <c r="AF151" i="8" s="1"/>
  <c r="E69" i="8"/>
  <c r="D69" i="8"/>
  <c r="C69" i="8"/>
  <c r="FH68" i="8"/>
  <c r="FK68" i="8" s="1"/>
  <c r="F68" i="8"/>
  <c r="AD150" i="8" s="1"/>
  <c r="AF150" i="8" s="1"/>
  <c r="E68" i="8"/>
  <c r="D68" i="8"/>
  <c r="C68" i="8"/>
  <c r="FH67" i="8"/>
  <c r="FK67" i="8" s="1"/>
  <c r="F67" i="8"/>
  <c r="AD149" i="8" s="1"/>
  <c r="AF149" i="8" s="1"/>
  <c r="E67" i="8"/>
  <c r="D67" i="8"/>
  <c r="C67" i="8"/>
  <c r="FH54" i="8"/>
  <c r="FK54" i="8" s="1"/>
  <c r="F54" i="8"/>
  <c r="U165" i="8" s="1"/>
  <c r="W165" i="8" s="1"/>
  <c r="E54" i="8"/>
  <c r="D54" i="8"/>
  <c r="C54" i="8"/>
  <c r="B54" i="8"/>
  <c r="B83" i="8" s="1"/>
  <c r="FH53" i="8"/>
  <c r="FK53" i="8" s="1"/>
  <c r="F53" i="8"/>
  <c r="U164" i="8" s="1"/>
  <c r="W164" i="8" s="1"/>
  <c r="E53" i="8"/>
  <c r="D53" i="8"/>
  <c r="C53" i="8"/>
  <c r="B53" i="8"/>
  <c r="B82" i="8" s="1"/>
  <c r="FH52" i="8"/>
  <c r="FK52" i="8" s="1"/>
  <c r="F52" i="8"/>
  <c r="U163" i="8" s="1"/>
  <c r="W163" i="8" s="1"/>
  <c r="E52" i="8"/>
  <c r="D52" i="8"/>
  <c r="C52" i="8"/>
  <c r="B52" i="8"/>
  <c r="B81" i="8" s="1"/>
  <c r="FH51" i="8"/>
  <c r="FK51" i="8" s="1"/>
  <c r="F51" i="8"/>
  <c r="U162" i="8" s="1"/>
  <c r="W162" i="8" s="1"/>
  <c r="E51" i="8"/>
  <c r="D51" i="8"/>
  <c r="C51" i="8"/>
  <c r="B51" i="8"/>
  <c r="B80" i="8" s="1"/>
  <c r="FH50" i="8"/>
  <c r="FK50" i="8" s="1"/>
  <c r="F50" i="8"/>
  <c r="U161" i="8" s="1"/>
  <c r="W161" i="8" s="1"/>
  <c r="E50" i="8"/>
  <c r="D50" i="8"/>
  <c r="C50" i="8"/>
  <c r="B50" i="8"/>
  <c r="B79" i="8" s="1"/>
  <c r="FH49" i="8"/>
  <c r="FK49" i="8" s="1"/>
  <c r="F49" i="8"/>
  <c r="U160" i="8" s="1"/>
  <c r="W160" i="8" s="1"/>
  <c r="E49" i="8"/>
  <c r="D49" i="8"/>
  <c r="C49" i="8"/>
  <c r="B49" i="8"/>
  <c r="B78" i="8" s="1"/>
  <c r="FH48" i="8"/>
  <c r="FK48" i="8" s="1"/>
  <c r="F48" i="8"/>
  <c r="U159" i="8" s="1"/>
  <c r="W159" i="8" s="1"/>
  <c r="E48" i="8"/>
  <c r="D48" i="8"/>
  <c r="C48" i="8"/>
  <c r="B48" i="8"/>
  <c r="B77" i="8" s="1"/>
  <c r="FH47" i="8"/>
  <c r="FK47" i="8" s="1"/>
  <c r="F47" i="8"/>
  <c r="U158" i="8" s="1"/>
  <c r="W158" i="8" s="1"/>
  <c r="E47" i="8"/>
  <c r="D47" i="8"/>
  <c r="C47" i="8"/>
  <c r="B47" i="8"/>
  <c r="B76" i="8" s="1"/>
  <c r="FH46" i="8"/>
  <c r="FK46" i="8" s="1"/>
  <c r="F46" i="8"/>
  <c r="U157" i="8" s="1"/>
  <c r="W157" i="8" s="1"/>
  <c r="E46" i="8"/>
  <c r="D46" i="8"/>
  <c r="C46" i="8"/>
  <c r="B46" i="8"/>
  <c r="B75" i="8" s="1"/>
  <c r="FH45" i="8"/>
  <c r="FK45" i="8" s="1"/>
  <c r="F45" i="8"/>
  <c r="U156" i="8" s="1"/>
  <c r="W156" i="8" s="1"/>
  <c r="E45" i="8"/>
  <c r="D45" i="8"/>
  <c r="C45" i="8"/>
  <c r="B45" i="8"/>
  <c r="B74" i="8" s="1"/>
  <c r="FH44" i="8"/>
  <c r="FK44" i="8" s="1"/>
  <c r="F44" i="8"/>
  <c r="U155" i="8" s="1"/>
  <c r="W155" i="8" s="1"/>
  <c r="E44" i="8"/>
  <c r="D44" i="8"/>
  <c r="C44" i="8"/>
  <c r="B44" i="8"/>
  <c r="B73" i="8" s="1"/>
  <c r="FH43" i="8"/>
  <c r="FK43" i="8" s="1"/>
  <c r="F43" i="8"/>
  <c r="U154" i="8" s="1"/>
  <c r="W154" i="8" s="1"/>
  <c r="E43" i="8"/>
  <c r="D43" i="8"/>
  <c r="C43" i="8"/>
  <c r="B43" i="8"/>
  <c r="B72" i="8" s="1"/>
  <c r="FH42" i="8"/>
  <c r="FK42" i="8" s="1"/>
  <c r="F42" i="8"/>
  <c r="U153" i="8" s="1"/>
  <c r="W153" i="8" s="1"/>
  <c r="E42" i="8"/>
  <c r="D42" i="8"/>
  <c r="C42" i="8"/>
  <c r="B42" i="8"/>
  <c r="B71" i="8" s="1"/>
  <c r="FH41" i="8"/>
  <c r="FK41" i="8" s="1"/>
  <c r="F41" i="8"/>
  <c r="U152" i="8" s="1"/>
  <c r="W152" i="8" s="1"/>
  <c r="E41" i="8"/>
  <c r="D41" i="8"/>
  <c r="C41" i="8"/>
  <c r="B41" i="8"/>
  <c r="B70" i="8" s="1"/>
  <c r="FH40" i="8"/>
  <c r="FK40" i="8" s="1"/>
  <c r="F40" i="8"/>
  <c r="U151" i="8" s="1"/>
  <c r="W151" i="8" s="1"/>
  <c r="E40" i="8"/>
  <c r="D40" i="8"/>
  <c r="C40" i="8"/>
  <c r="B40" i="8"/>
  <c r="B69" i="8" s="1"/>
  <c r="FH39" i="8"/>
  <c r="FK39" i="8" s="1"/>
  <c r="F39" i="8"/>
  <c r="U150" i="8" s="1"/>
  <c r="W150" i="8" s="1"/>
  <c r="E39" i="8"/>
  <c r="D39" i="8"/>
  <c r="C39" i="8"/>
  <c r="B39" i="8"/>
  <c r="B68" i="8" s="1"/>
  <c r="FH38" i="8"/>
  <c r="FK38" i="8" s="1"/>
  <c r="F38" i="8"/>
  <c r="U149" i="8" s="1"/>
  <c r="W149" i="8" s="1"/>
  <c r="E38" i="8"/>
  <c r="D38" i="8"/>
  <c r="C38" i="8"/>
  <c r="A37" i="8"/>
  <c r="A66" i="8" s="1"/>
  <c r="A95" i="8" s="1"/>
  <c r="A124" i="8" s="1"/>
  <c r="A36" i="8"/>
  <c r="A65" i="8" s="1"/>
  <c r="A94" i="8" s="1"/>
  <c r="A123" i="8" s="1"/>
  <c r="A35" i="8"/>
  <c r="A64" i="8" s="1"/>
  <c r="A93" i="8" s="1"/>
  <c r="A122" i="8" s="1"/>
  <c r="A34" i="8"/>
  <c r="A63" i="8" s="1"/>
  <c r="A92" i="8" s="1"/>
  <c r="A121" i="8" s="1"/>
  <c r="A33" i="8"/>
  <c r="A62" i="8" s="1"/>
  <c r="A91" i="8" s="1"/>
  <c r="A120" i="8" s="1"/>
  <c r="M32" i="8"/>
  <c r="V147" i="8" s="1"/>
  <c r="A32" i="8"/>
  <c r="A61" i="8" s="1"/>
  <c r="A90" i="8" s="1"/>
  <c r="A119" i="8" s="1"/>
  <c r="A31" i="8"/>
  <c r="A60" i="8" s="1"/>
  <c r="A89" i="8" s="1"/>
  <c r="A118" i="8" s="1"/>
  <c r="B30" i="8"/>
  <c r="B59" i="8" s="1"/>
  <c r="B88" i="8" s="1"/>
  <c r="B117" i="8" s="1"/>
  <c r="A30" i="8"/>
  <c r="A59" i="8" s="1"/>
  <c r="A88" i="8" s="1"/>
  <c r="A117" i="8" s="1"/>
  <c r="FP25" i="8"/>
  <c r="FH25" i="8"/>
  <c r="FK25" i="8" s="1"/>
  <c r="F25" i="8"/>
  <c r="E25" i="8"/>
  <c r="E165" i="8" s="1"/>
  <c r="D25" i="8"/>
  <c r="D165" i="8" s="1"/>
  <c r="C25" i="8"/>
  <c r="C165" i="8" s="1"/>
  <c r="FP24" i="8"/>
  <c r="FH24" i="8"/>
  <c r="FK24" i="8" s="1"/>
  <c r="F24" i="8"/>
  <c r="E24" i="8"/>
  <c r="E164" i="8" s="1"/>
  <c r="D24" i="8"/>
  <c r="D164" i="8" s="1"/>
  <c r="C24" i="8"/>
  <c r="C164" i="8" s="1"/>
  <c r="FP23" i="8"/>
  <c r="FH23" i="8"/>
  <c r="FK23" i="8" s="1"/>
  <c r="F23" i="8"/>
  <c r="E23" i="8"/>
  <c r="E163" i="8" s="1"/>
  <c r="D23" i="8"/>
  <c r="D163" i="8" s="1"/>
  <c r="C23" i="8"/>
  <c r="C163" i="8" s="1"/>
  <c r="FP22" i="8"/>
  <c r="FH22" i="8"/>
  <c r="FK22" i="8" s="1"/>
  <c r="F22" i="8"/>
  <c r="E22" i="8"/>
  <c r="E162" i="8" s="1"/>
  <c r="D22" i="8"/>
  <c r="D162" i="8" s="1"/>
  <c r="C22" i="8"/>
  <c r="C162" i="8" s="1"/>
  <c r="FP21" i="8"/>
  <c r="FH21" i="8"/>
  <c r="FK21" i="8" s="1"/>
  <c r="F21" i="8"/>
  <c r="E21" i="8"/>
  <c r="E161" i="8" s="1"/>
  <c r="D21" i="8"/>
  <c r="D161" i="8" s="1"/>
  <c r="C21" i="8"/>
  <c r="C161" i="8" s="1"/>
  <c r="FP20" i="8"/>
  <c r="FH20" i="8"/>
  <c r="FK20" i="8" s="1"/>
  <c r="F20" i="8"/>
  <c r="E20" i="8"/>
  <c r="E160" i="8" s="1"/>
  <c r="D20" i="8"/>
  <c r="D160" i="8" s="1"/>
  <c r="C20" i="8"/>
  <c r="C160" i="8" s="1"/>
  <c r="FP19" i="8"/>
  <c r="FH19" i="8"/>
  <c r="FK19" i="8" s="1"/>
  <c r="F19" i="8"/>
  <c r="E19" i="8"/>
  <c r="E159" i="8" s="1"/>
  <c r="D19" i="8"/>
  <c r="D159" i="8" s="1"/>
  <c r="C19" i="8"/>
  <c r="C159" i="8" s="1"/>
  <c r="FP18" i="8"/>
  <c r="FH18" i="8"/>
  <c r="FK18" i="8" s="1"/>
  <c r="F18" i="8"/>
  <c r="E18" i="8"/>
  <c r="E158" i="8" s="1"/>
  <c r="D18" i="8"/>
  <c r="D158" i="8" s="1"/>
  <c r="C18" i="8"/>
  <c r="C158" i="8" s="1"/>
  <c r="FP17" i="8"/>
  <c r="FH17" i="8"/>
  <c r="FK17" i="8" s="1"/>
  <c r="F17" i="8"/>
  <c r="E17" i="8"/>
  <c r="E157" i="8" s="1"/>
  <c r="D17" i="8"/>
  <c r="D157" i="8" s="1"/>
  <c r="C17" i="8"/>
  <c r="C157" i="8" s="1"/>
  <c r="FP16" i="8"/>
  <c r="FH16" i="8"/>
  <c r="FK16" i="8" s="1"/>
  <c r="F16" i="8"/>
  <c r="E16" i="8"/>
  <c r="E156" i="8" s="1"/>
  <c r="D16" i="8"/>
  <c r="D156" i="8" s="1"/>
  <c r="C16" i="8"/>
  <c r="C156" i="8" s="1"/>
  <c r="FP15" i="8"/>
  <c r="FH15" i="8"/>
  <c r="FK15" i="8" s="1"/>
  <c r="F15" i="8"/>
  <c r="E15" i="8"/>
  <c r="E155" i="8" s="1"/>
  <c r="D15" i="8"/>
  <c r="D155" i="8" s="1"/>
  <c r="C15" i="8"/>
  <c r="C155" i="8" s="1"/>
  <c r="FP14" i="8"/>
  <c r="FH14" i="8"/>
  <c r="FK14" i="8" s="1"/>
  <c r="F14" i="8"/>
  <c r="E14" i="8"/>
  <c r="E154" i="8" s="1"/>
  <c r="D14" i="8"/>
  <c r="D154" i="8" s="1"/>
  <c r="C14" i="8"/>
  <c r="C154" i="8" s="1"/>
  <c r="FP13" i="8"/>
  <c r="FH13" i="8"/>
  <c r="FK13" i="8" s="1"/>
  <c r="F13" i="8"/>
  <c r="E13" i="8"/>
  <c r="E153" i="8" s="1"/>
  <c r="D13" i="8"/>
  <c r="D153" i="8" s="1"/>
  <c r="C13" i="8"/>
  <c r="C153" i="8" s="1"/>
  <c r="FP12" i="8"/>
  <c r="FH12" i="8"/>
  <c r="FK12" i="8" s="1"/>
  <c r="F12" i="8"/>
  <c r="E12" i="8"/>
  <c r="E152" i="8" s="1"/>
  <c r="D12" i="8"/>
  <c r="D152" i="8" s="1"/>
  <c r="C12" i="8"/>
  <c r="C152" i="8" s="1"/>
  <c r="FP11" i="8"/>
  <c r="FH11" i="8"/>
  <c r="FK11" i="8" s="1"/>
  <c r="F11" i="8"/>
  <c r="E11" i="8"/>
  <c r="E151" i="8" s="1"/>
  <c r="D11" i="8"/>
  <c r="D151" i="8" s="1"/>
  <c r="C11" i="8"/>
  <c r="C151" i="8" s="1"/>
  <c r="FP10" i="8"/>
  <c r="FH10" i="8"/>
  <c r="FK10" i="8" s="1"/>
  <c r="F10" i="8"/>
  <c r="E10" i="8"/>
  <c r="E150" i="8" s="1"/>
  <c r="D10" i="8"/>
  <c r="D150" i="8" s="1"/>
  <c r="C10" i="8"/>
  <c r="C150" i="8" s="1"/>
  <c r="FH9" i="8"/>
  <c r="FK9" i="8" s="1"/>
  <c r="F9" i="8"/>
  <c r="E9" i="8"/>
  <c r="E149" i="8" s="1"/>
  <c r="D9" i="8"/>
  <c r="D149" i="8" s="1"/>
  <c r="C9" i="8"/>
  <c r="C149" i="8" s="1"/>
  <c r="AF5" i="8"/>
  <c r="BC5" i="8" s="1"/>
  <c r="BX5" i="8" s="1"/>
  <c r="CU5" i="8" s="1"/>
  <c r="DQ5" i="8" s="1"/>
  <c r="EM5" i="8" s="1"/>
  <c r="J34" i="8" s="1"/>
  <c r="AF34" i="8" s="1"/>
  <c r="BC34" i="8" s="1"/>
  <c r="BX34" i="8" s="1"/>
  <c r="CU34" i="8" s="1"/>
  <c r="DQ34" i="8" s="1"/>
  <c r="EM34" i="8" s="1"/>
  <c r="J63" i="8" s="1"/>
  <c r="AF63" i="8" s="1"/>
  <c r="BC63" i="8" s="1"/>
  <c r="BX63" i="8" s="1"/>
  <c r="CU63" i="8" s="1"/>
  <c r="DQ63" i="8" s="1"/>
  <c r="EM63" i="8" s="1"/>
  <c r="J92" i="8" s="1"/>
  <c r="AF92" i="8" s="1"/>
  <c r="BC92" i="8" s="1"/>
  <c r="BX92" i="8" s="1"/>
  <c r="CU92" i="8" s="1"/>
  <c r="DQ92" i="8" s="1"/>
  <c r="EM92" i="8" s="1"/>
  <c r="J121" i="8" s="1"/>
  <c r="AF121" i="8" s="1"/>
  <c r="BC121" i="8" s="1"/>
  <c r="BX121" i="8" s="1"/>
  <c r="CU121" i="8" s="1"/>
  <c r="DQ121" i="8" s="1"/>
  <c r="EM121" i="8" s="1"/>
  <c r="EO3" i="8"/>
  <c r="CA3" i="8"/>
  <c r="M147" i="7"/>
  <c r="FH141" i="7"/>
  <c r="FK141" i="7" s="1"/>
  <c r="F141" i="7"/>
  <c r="E141" i="7"/>
  <c r="D141" i="7"/>
  <c r="C141" i="7"/>
  <c r="FH140" i="7"/>
  <c r="FK140" i="7" s="1"/>
  <c r="F140" i="7"/>
  <c r="E140" i="7"/>
  <c r="D140" i="7"/>
  <c r="C140" i="7"/>
  <c r="FH139" i="7"/>
  <c r="FK139" i="7" s="1"/>
  <c r="F139" i="7"/>
  <c r="E139" i="7"/>
  <c r="D139" i="7"/>
  <c r="C139" i="7"/>
  <c r="FH138" i="7"/>
  <c r="FK138" i="7" s="1"/>
  <c r="F138" i="7"/>
  <c r="E138" i="7"/>
  <c r="D138" i="7"/>
  <c r="C138" i="7"/>
  <c r="FH137" i="7"/>
  <c r="FK137" i="7" s="1"/>
  <c r="F137" i="7"/>
  <c r="E137" i="7"/>
  <c r="D137" i="7"/>
  <c r="C137" i="7"/>
  <c r="FH136" i="7"/>
  <c r="FK136" i="7" s="1"/>
  <c r="F136" i="7"/>
  <c r="E136" i="7"/>
  <c r="D136" i="7"/>
  <c r="C136" i="7"/>
  <c r="FH135" i="7"/>
  <c r="FK135" i="7" s="1"/>
  <c r="F135" i="7"/>
  <c r="E135" i="7"/>
  <c r="D135" i="7"/>
  <c r="C135" i="7"/>
  <c r="FH134" i="7"/>
  <c r="FK134" i="7" s="1"/>
  <c r="F134" i="7"/>
  <c r="E134" i="7"/>
  <c r="D134" i="7"/>
  <c r="C134" i="7"/>
  <c r="FH133" i="7"/>
  <c r="FK133" i="7" s="1"/>
  <c r="F133" i="7"/>
  <c r="E133" i="7"/>
  <c r="D133" i="7"/>
  <c r="C133" i="7"/>
  <c r="FH132" i="7"/>
  <c r="FK132" i="7" s="1"/>
  <c r="F132" i="7"/>
  <c r="E132" i="7"/>
  <c r="D132" i="7"/>
  <c r="C132" i="7"/>
  <c r="FH131" i="7"/>
  <c r="FK131" i="7" s="1"/>
  <c r="F131" i="7"/>
  <c r="E131" i="7"/>
  <c r="D131" i="7"/>
  <c r="C131" i="7"/>
  <c r="FH130" i="7"/>
  <c r="FK130" i="7" s="1"/>
  <c r="F130" i="7"/>
  <c r="E130" i="7"/>
  <c r="D130" i="7"/>
  <c r="C130" i="7"/>
  <c r="FH129" i="7"/>
  <c r="FK129" i="7" s="1"/>
  <c r="F129" i="7"/>
  <c r="E129" i="7"/>
  <c r="D129" i="7"/>
  <c r="C129" i="7"/>
  <c r="FH128" i="7"/>
  <c r="FK128" i="7" s="1"/>
  <c r="F128" i="7"/>
  <c r="E128" i="7"/>
  <c r="D128" i="7"/>
  <c r="C128" i="7"/>
  <c r="FH127" i="7"/>
  <c r="FK127" i="7" s="1"/>
  <c r="F127" i="7"/>
  <c r="E127" i="7"/>
  <c r="D127" i="7"/>
  <c r="C127" i="7"/>
  <c r="FH126" i="7"/>
  <c r="FK126" i="7" s="1"/>
  <c r="F126" i="7"/>
  <c r="E126" i="7"/>
  <c r="D126" i="7"/>
  <c r="C126" i="7"/>
  <c r="FH125" i="7"/>
  <c r="FK125" i="7" s="1"/>
  <c r="F125" i="7"/>
  <c r="E125" i="7"/>
  <c r="D125" i="7"/>
  <c r="C125" i="7"/>
  <c r="FH112" i="7"/>
  <c r="FK112" i="7" s="1"/>
  <c r="F112" i="7"/>
  <c r="AM165" i="7" s="1"/>
  <c r="AO165" i="7" s="1"/>
  <c r="E112" i="7"/>
  <c r="D112" i="7"/>
  <c r="C112" i="7"/>
  <c r="FH111" i="7"/>
  <c r="FK111" i="7" s="1"/>
  <c r="F111" i="7"/>
  <c r="AM164" i="7" s="1"/>
  <c r="AO164" i="7" s="1"/>
  <c r="E111" i="7"/>
  <c r="D111" i="7"/>
  <c r="C111" i="7"/>
  <c r="FH110" i="7"/>
  <c r="FK110" i="7" s="1"/>
  <c r="F110" i="7"/>
  <c r="AM163" i="7" s="1"/>
  <c r="AO163" i="7" s="1"/>
  <c r="E110" i="7"/>
  <c r="D110" i="7"/>
  <c r="C110" i="7"/>
  <c r="FH109" i="7"/>
  <c r="FK109" i="7" s="1"/>
  <c r="F109" i="7"/>
  <c r="AM162" i="7" s="1"/>
  <c r="AO162" i="7" s="1"/>
  <c r="E109" i="7"/>
  <c r="D109" i="7"/>
  <c r="C109" i="7"/>
  <c r="FH108" i="7"/>
  <c r="FK108" i="7" s="1"/>
  <c r="F108" i="7"/>
  <c r="AM161" i="7" s="1"/>
  <c r="AO161" i="7" s="1"/>
  <c r="E108" i="7"/>
  <c r="D108" i="7"/>
  <c r="C108" i="7"/>
  <c r="FH107" i="7"/>
  <c r="FK107" i="7" s="1"/>
  <c r="F107" i="7"/>
  <c r="AM160" i="7" s="1"/>
  <c r="AO160" i="7" s="1"/>
  <c r="E107" i="7"/>
  <c r="D107" i="7"/>
  <c r="C107" i="7"/>
  <c r="FH106" i="7"/>
  <c r="FK106" i="7" s="1"/>
  <c r="F106" i="7"/>
  <c r="AM159" i="7" s="1"/>
  <c r="AO159" i="7" s="1"/>
  <c r="E106" i="7"/>
  <c r="D106" i="7"/>
  <c r="C106" i="7"/>
  <c r="FH105" i="7"/>
  <c r="FK105" i="7" s="1"/>
  <c r="F105" i="7"/>
  <c r="AM158" i="7" s="1"/>
  <c r="AO158" i="7" s="1"/>
  <c r="E105" i="7"/>
  <c r="D105" i="7"/>
  <c r="C105" i="7"/>
  <c r="FH104" i="7"/>
  <c r="FK104" i="7" s="1"/>
  <c r="F104" i="7"/>
  <c r="AM157" i="7" s="1"/>
  <c r="AO157" i="7" s="1"/>
  <c r="E104" i="7"/>
  <c r="D104" i="7"/>
  <c r="C104" i="7"/>
  <c r="FH103" i="7"/>
  <c r="FK103" i="7" s="1"/>
  <c r="F103" i="7"/>
  <c r="AM156" i="7" s="1"/>
  <c r="AO156" i="7" s="1"/>
  <c r="E103" i="7"/>
  <c r="D103" i="7"/>
  <c r="C103" i="7"/>
  <c r="FH102" i="7"/>
  <c r="FK102" i="7" s="1"/>
  <c r="F102" i="7"/>
  <c r="AM155" i="7" s="1"/>
  <c r="AO155" i="7" s="1"/>
  <c r="E102" i="7"/>
  <c r="D102" i="7"/>
  <c r="C102" i="7"/>
  <c r="FH101" i="7"/>
  <c r="FK101" i="7" s="1"/>
  <c r="F101" i="7"/>
  <c r="AM154" i="7" s="1"/>
  <c r="AO154" i="7" s="1"/>
  <c r="E101" i="7"/>
  <c r="D101" i="7"/>
  <c r="C101" i="7"/>
  <c r="FH100" i="7"/>
  <c r="FK100" i="7" s="1"/>
  <c r="F100" i="7"/>
  <c r="AM153" i="7" s="1"/>
  <c r="AO153" i="7" s="1"/>
  <c r="E100" i="7"/>
  <c r="D100" i="7"/>
  <c r="C100" i="7"/>
  <c r="FH99" i="7"/>
  <c r="FK99" i="7" s="1"/>
  <c r="F99" i="7"/>
  <c r="AM152" i="7" s="1"/>
  <c r="AO152" i="7" s="1"/>
  <c r="E99" i="7"/>
  <c r="D99" i="7"/>
  <c r="C99" i="7"/>
  <c r="FH98" i="7"/>
  <c r="FK98" i="7" s="1"/>
  <c r="F98" i="7"/>
  <c r="AM151" i="7" s="1"/>
  <c r="AO151" i="7" s="1"/>
  <c r="E98" i="7"/>
  <c r="D98" i="7"/>
  <c r="C98" i="7"/>
  <c r="FH97" i="7"/>
  <c r="FK97" i="7" s="1"/>
  <c r="F97" i="7"/>
  <c r="AM150" i="7" s="1"/>
  <c r="AO150" i="7" s="1"/>
  <c r="E97" i="7"/>
  <c r="D97" i="7"/>
  <c r="C97" i="7"/>
  <c r="FH96" i="7"/>
  <c r="FK96" i="7" s="1"/>
  <c r="F96" i="7"/>
  <c r="AM149" i="7" s="1"/>
  <c r="AO149" i="7" s="1"/>
  <c r="E96" i="7"/>
  <c r="D96" i="7"/>
  <c r="C96" i="7"/>
  <c r="FH83" i="7"/>
  <c r="FK83" i="7" s="1"/>
  <c r="F83" i="7"/>
  <c r="AD165" i="7" s="1"/>
  <c r="AF165" i="7" s="1"/>
  <c r="E83" i="7"/>
  <c r="D83" i="7"/>
  <c r="C83" i="7"/>
  <c r="FH82" i="7"/>
  <c r="FK82" i="7" s="1"/>
  <c r="F82" i="7"/>
  <c r="AD164" i="7" s="1"/>
  <c r="AF164" i="7" s="1"/>
  <c r="E82" i="7"/>
  <c r="D82" i="7"/>
  <c r="C82" i="7"/>
  <c r="FH81" i="7"/>
  <c r="FK81" i="7" s="1"/>
  <c r="F81" i="7"/>
  <c r="AD163" i="7" s="1"/>
  <c r="AF163" i="7" s="1"/>
  <c r="E81" i="7"/>
  <c r="D81" i="7"/>
  <c r="C81" i="7"/>
  <c r="FH80" i="7"/>
  <c r="FK80" i="7" s="1"/>
  <c r="F80" i="7"/>
  <c r="AD162" i="7" s="1"/>
  <c r="AF162" i="7" s="1"/>
  <c r="E80" i="7"/>
  <c r="D80" i="7"/>
  <c r="C80" i="7"/>
  <c r="FH79" i="7"/>
  <c r="FK79" i="7" s="1"/>
  <c r="F79" i="7"/>
  <c r="AD161" i="7" s="1"/>
  <c r="AF161" i="7" s="1"/>
  <c r="E79" i="7"/>
  <c r="D79" i="7"/>
  <c r="C79" i="7"/>
  <c r="FH78" i="7"/>
  <c r="FK78" i="7" s="1"/>
  <c r="F78" i="7"/>
  <c r="AD160" i="7" s="1"/>
  <c r="AF160" i="7" s="1"/>
  <c r="E78" i="7"/>
  <c r="D78" i="7"/>
  <c r="C78" i="7"/>
  <c r="FH77" i="7"/>
  <c r="FK77" i="7" s="1"/>
  <c r="F77" i="7"/>
  <c r="AD159" i="7" s="1"/>
  <c r="AF159" i="7" s="1"/>
  <c r="E77" i="7"/>
  <c r="D77" i="7"/>
  <c r="C77" i="7"/>
  <c r="FH76" i="7"/>
  <c r="FK76" i="7" s="1"/>
  <c r="F76" i="7"/>
  <c r="AD158" i="7" s="1"/>
  <c r="AF158" i="7" s="1"/>
  <c r="E76" i="7"/>
  <c r="D76" i="7"/>
  <c r="C76" i="7"/>
  <c r="FH75" i="7"/>
  <c r="FK75" i="7" s="1"/>
  <c r="F75" i="7"/>
  <c r="AD157" i="7" s="1"/>
  <c r="AF157" i="7" s="1"/>
  <c r="E75" i="7"/>
  <c r="D75" i="7"/>
  <c r="C75" i="7"/>
  <c r="FH74" i="7"/>
  <c r="FK74" i="7" s="1"/>
  <c r="F74" i="7"/>
  <c r="AD156" i="7" s="1"/>
  <c r="AF156" i="7" s="1"/>
  <c r="E74" i="7"/>
  <c r="D74" i="7"/>
  <c r="C74" i="7"/>
  <c r="FH73" i="7"/>
  <c r="FK73" i="7" s="1"/>
  <c r="F73" i="7"/>
  <c r="AD155" i="7" s="1"/>
  <c r="AF155" i="7" s="1"/>
  <c r="E73" i="7"/>
  <c r="D73" i="7"/>
  <c r="C73" i="7"/>
  <c r="FH72" i="7"/>
  <c r="FK72" i="7" s="1"/>
  <c r="F72" i="7"/>
  <c r="AD154" i="7" s="1"/>
  <c r="AF154" i="7" s="1"/>
  <c r="E72" i="7"/>
  <c r="D72" i="7"/>
  <c r="C72" i="7"/>
  <c r="FH71" i="7"/>
  <c r="FK71" i="7" s="1"/>
  <c r="F71" i="7"/>
  <c r="AD153" i="7" s="1"/>
  <c r="AF153" i="7" s="1"/>
  <c r="E71" i="7"/>
  <c r="D71" i="7"/>
  <c r="C71" i="7"/>
  <c r="FH70" i="7"/>
  <c r="FK70" i="7" s="1"/>
  <c r="F70" i="7"/>
  <c r="AD152" i="7" s="1"/>
  <c r="AF152" i="7" s="1"/>
  <c r="E70" i="7"/>
  <c r="D70" i="7"/>
  <c r="C70" i="7"/>
  <c r="FH69" i="7"/>
  <c r="FK69" i="7" s="1"/>
  <c r="F69" i="7"/>
  <c r="AD151" i="7" s="1"/>
  <c r="AF151" i="7" s="1"/>
  <c r="E69" i="7"/>
  <c r="D69" i="7"/>
  <c r="C69" i="7"/>
  <c r="FH68" i="7"/>
  <c r="FK68" i="7" s="1"/>
  <c r="F68" i="7"/>
  <c r="AD150" i="7" s="1"/>
  <c r="AF150" i="7" s="1"/>
  <c r="E68" i="7"/>
  <c r="D68" i="7"/>
  <c r="C68" i="7"/>
  <c r="FH67" i="7"/>
  <c r="FK67" i="7" s="1"/>
  <c r="F67" i="7"/>
  <c r="AD149" i="7" s="1"/>
  <c r="AF149" i="7" s="1"/>
  <c r="E67" i="7"/>
  <c r="D67" i="7"/>
  <c r="C67" i="7"/>
  <c r="FH54" i="7"/>
  <c r="FK54" i="7" s="1"/>
  <c r="F54" i="7"/>
  <c r="U165" i="7" s="1"/>
  <c r="W165" i="7" s="1"/>
  <c r="E54" i="7"/>
  <c r="D54" i="7"/>
  <c r="C54" i="7"/>
  <c r="B54" i="7"/>
  <c r="B83" i="7" s="1"/>
  <c r="FH53" i="7"/>
  <c r="FK53" i="7" s="1"/>
  <c r="F53" i="7"/>
  <c r="U164" i="7" s="1"/>
  <c r="W164" i="7" s="1"/>
  <c r="E53" i="7"/>
  <c r="D53" i="7"/>
  <c r="C53" i="7"/>
  <c r="B53" i="7"/>
  <c r="B82" i="7" s="1"/>
  <c r="FH52" i="7"/>
  <c r="FK52" i="7" s="1"/>
  <c r="F52" i="7"/>
  <c r="U163" i="7" s="1"/>
  <c r="W163" i="7" s="1"/>
  <c r="E52" i="7"/>
  <c r="D52" i="7"/>
  <c r="C52" i="7"/>
  <c r="B52" i="7"/>
  <c r="B81" i="7" s="1"/>
  <c r="FH51" i="7"/>
  <c r="FK51" i="7" s="1"/>
  <c r="F51" i="7"/>
  <c r="U162" i="7" s="1"/>
  <c r="W162" i="7" s="1"/>
  <c r="E51" i="7"/>
  <c r="D51" i="7"/>
  <c r="C51" i="7"/>
  <c r="B51" i="7"/>
  <c r="B80" i="7" s="1"/>
  <c r="FH50" i="7"/>
  <c r="FK50" i="7" s="1"/>
  <c r="F50" i="7"/>
  <c r="U161" i="7" s="1"/>
  <c r="W161" i="7" s="1"/>
  <c r="E50" i="7"/>
  <c r="D50" i="7"/>
  <c r="C50" i="7"/>
  <c r="B50" i="7"/>
  <c r="B79" i="7" s="1"/>
  <c r="FH49" i="7"/>
  <c r="FK49" i="7" s="1"/>
  <c r="F49" i="7"/>
  <c r="U160" i="7" s="1"/>
  <c r="W160" i="7" s="1"/>
  <c r="E49" i="7"/>
  <c r="D49" i="7"/>
  <c r="C49" i="7"/>
  <c r="B49" i="7"/>
  <c r="B78" i="7" s="1"/>
  <c r="FH48" i="7"/>
  <c r="FK48" i="7" s="1"/>
  <c r="F48" i="7"/>
  <c r="U159" i="7" s="1"/>
  <c r="W159" i="7" s="1"/>
  <c r="E48" i="7"/>
  <c r="D48" i="7"/>
  <c r="C48" i="7"/>
  <c r="B48" i="7"/>
  <c r="B77" i="7" s="1"/>
  <c r="FH47" i="7"/>
  <c r="FK47" i="7" s="1"/>
  <c r="F47" i="7"/>
  <c r="U158" i="7" s="1"/>
  <c r="W158" i="7" s="1"/>
  <c r="E47" i="7"/>
  <c r="D47" i="7"/>
  <c r="C47" i="7"/>
  <c r="B47" i="7"/>
  <c r="B76" i="7" s="1"/>
  <c r="FH46" i="7"/>
  <c r="FK46" i="7" s="1"/>
  <c r="F46" i="7"/>
  <c r="U157" i="7" s="1"/>
  <c r="W157" i="7" s="1"/>
  <c r="E46" i="7"/>
  <c r="D46" i="7"/>
  <c r="C46" i="7"/>
  <c r="B46" i="7"/>
  <c r="B75" i="7" s="1"/>
  <c r="FH45" i="7"/>
  <c r="FK45" i="7" s="1"/>
  <c r="F45" i="7"/>
  <c r="U156" i="7" s="1"/>
  <c r="W156" i="7" s="1"/>
  <c r="E45" i="7"/>
  <c r="D45" i="7"/>
  <c r="C45" i="7"/>
  <c r="B45" i="7"/>
  <c r="B74" i="7" s="1"/>
  <c r="FH44" i="7"/>
  <c r="FK44" i="7" s="1"/>
  <c r="F44" i="7"/>
  <c r="U155" i="7" s="1"/>
  <c r="W155" i="7" s="1"/>
  <c r="E44" i="7"/>
  <c r="D44" i="7"/>
  <c r="C44" i="7"/>
  <c r="B44" i="7"/>
  <c r="B73" i="7" s="1"/>
  <c r="FH43" i="7"/>
  <c r="FK43" i="7" s="1"/>
  <c r="F43" i="7"/>
  <c r="U154" i="7" s="1"/>
  <c r="W154" i="7" s="1"/>
  <c r="E43" i="7"/>
  <c r="D43" i="7"/>
  <c r="C43" i="7"/>
  <c r="B43" i="7"/>
  <c r="B72" i="7" s="1"/>
  <c r="FH42" i="7"/>
  <c r="FK42" i="7" s="1"/>
  <c r="F42" i="7"/>
  <c r="U153" i="7" s="1"/>
  <c r="W153" i="7" s="1"/>
  <c r="E42" i="7"/>
  <c r="D42" i="7"/>
  <c r="C42" i="7"/>
  <c r="B42" i="7"/>
  <c r="B71" i="7" s="1"/>
  <c r="FH41" i="7"/>
  <c r="FK41" i="7" s="1"/>
  <c r="F41" i="7"/>
  <c r="U152" i="7" s="1"/>
  <c r="W152" i="7" s="1"/>
  <c r="E41" i="7"/>
  <c r="D41" i="7"/>
  <c r="C41" i="7"/>
  <c r="B41" i="7"/>
  <c r="B70" i="7" s="1"/>
  <c r="FH40" i="7"/>
  <c r="FK40" i="7" s="1"/>
  <c r="F40" i="7"/>
  <c r="U151" i="7" s="1"/>
  <c r="W151" i="7" s="1"/>
  <c r="E40" i="7"/>
  <c r="D40" i="7"/>
  <c r="C40" i="7"/>
  <c r="B40" i="7"/>
  <c r="B69" i="7" s="1"/>
  <c r="FH39" i="7"/>
  <c r="FK39" i="7" s="1"/>
  <c r="F39" i="7"/>
  <c r="U150" i="7" s="1"/>
  <c r="W150" i="7" s="1"/>
  <c r="E39" i="7"/>
  <c r="D39" i="7"/>
  <c r="C39" i="7"/>
  <c r="B39" i="7"/>
  <c r="B68" i="7" s="1"/>
  <c r="FH38" i="7"/>
  <c r="FK38" i="7" s="1"/>
  <c r="F38" i="7"/>
  <c r="U149" i="7" s="1"/>
  <c r="W149" i="7" s="1"/>
  <c r="E38" i="7"/>
  <c r="D38" i="7"/>
  <c r="C38" i="7"/>
  <c r="B37" i="7"/>
  <c r="B66" i="7" s="1"/>
  <c r="B95" i="7" s="1"/>
  <c r="B124" i="7" s="1"/>
  <c r="A37" i="7"/>
  <c r="A66" i="7" s="1"/>
  <c r="A95" i="7" s="1"/>
  <c r="A124" i="7" s="1"/>
  <c r="B36" i="7"/>
  <c r="B65" i="7" s="1"/>
  <c r="B94" i="7" s="1"/>
  <c r="B123" i="7" s="1"/>
  <c r="A36" i="7"/>
  <c r="A65" i="7" s="1"/>
  <c r="A94" i="7" s="1"/>
  <c r="A123" i="7" s="1"/>
  <c r="B35" i="7"/>
  <c r="B64" i="7" s="1"/>
  <c r="B93" i="7" s="1"/>
  <c r="B122" i="7" s="1"/>
  <c r="A35" i="7"/>
  <c r="A64" i="7" s="1"/>
  <c r="A93" i="7" s="1"/>
  <c r="A122" i="7" s="1"/>
  <c r="B34" i="7"/>
  <c r="B63" i="7" s="1"/>
  <c r="B92" i="7" s="1"/>
  <c r="B121" i="7" s="1"/>
  <c r="A34" i="7"/>
  <c r="A63" i="7" s="1"/>
  <c r="A92" i="7" s="1"/>
  <c r="A121" i="7" s="1"/>
  <c r="A33" i="7"/>
  <c r="A62" i="7" s="1"/>
  <c r="A91" i="7" s="1"/>
  <c r="A120" i="7" s="1"/>
  <c r="M32" i="7"/>
  <c r="V147" i="7" s="1"/>
  <c r="A32" i="7"/>
  <c r="A61" i="7" s="1"/>
  <c r="A90" i="7" s="1"/>
  <c r="A119" i="7" s="1"/>
  <c r="A31" i="7"/>
  <c r="A60" i="7" s="1"/>
  <c r="A89" i="7" s="1"/>
  <c r="A118" i="7" s="1"/>
  <c r="B30" i="7"/>
  <c r="B59" i="7" s="1"/>
  <c r="B88" i="7" s="1"/>
  <c r="B117" i="7" s="1"/>
  <c r="A30" i="7"/>
  <c r="A59" i="7" s="1"/>
  <c r="A88" i="7" s="1"/>
  <c r="A117" i="7" s="1"/>
  <c r="FP25" i="7"/>
  <c r="FK25" i="7"/>
  <c r="FH25" i="7"/>
  <c r="F25" i="7"/>
  <c r="E25" i="7"/>
  <c r="E165" i="7" s="1"/>
  <c r="D25" i="7"/>
  <c r="D165" i="7" s="1"/>
  <c r="C25" i="7"/>
  <c r="C165" i="7" s="1"/>
  <c r="FP24" i="7"/>
  <c r="FK24" i="7"/>
  <c r="FH24" i="7"/>
  <c r="F24" i="7"/>
  <c r="E24" i="7"/>
  <c r="E164" i="7" s="1"/>
  <c r="D24" i="7"/>
  <c r="D164" i="7" s="1"/>
  <c r="C24" i="7"/>
  <c r="C164" i="7" s="1"/>
  <c r="FP23" i="7"/>
  <c r="FK23" i="7"/>
  <c r="FH23" i="7"/>
  <c r="F23" i="7"/>
  <c r="E23" i="7"/>
  <c r="E163" i="7" s="1"/>
  <c r="D23" i="7"/>
  <c r="D163" i="7" s="1"/>
  <c r="C23" i="7"/>
  <c r="C163" i="7" s="1"/>
  <c r="FP22" i="7"/>
  <c r="FK22" i="7"/>
  <c r="FH22" i="7"/>
  <c r="F22" i="7"/>
  <c r="E22" i="7"/>
  <c r="E162" i="7" s="1"/>
  <c r="D22" i="7"/>
  <c r="D162" i="7" s="1"/>
  <c r="C22" i="7"/>
  <c r="C162" i="7" s="1"/>
  <c r="FP21" i="7"/>
  <c r="FK21" i="7"/>
  <c r="FH21" i="7"/>
  <c r="F21" i="7"/>
  <c r="E21" i="7"/>
  <c r="E161" i="7" s="1"/>
  <c r="D21" i="7"/>
  <c r="D161" i="7" s="1"/>
  <c r="C21" i="7"/>
  <c r="C161" i="7" s="1"/>
  <c r="FP20" i="7"/>
  <c r="FK20" i="7"/>
  <c r="FH20" i="7"/>
  <c r="F20" i="7"/>
  <c r="E20" i="7"/>
  <c r="E160" i="7" s="1"/>
  <c r="D20" i="7"/>
  <c r="D160" i="7" s="1"/>
  <c r="C20" i="7"/>
  <c r="C160" i="7" s="1"/>
  <c r="FP19" i="7"/>
  <c r="FK19" i="7"/>
  <c r="FH19" i="7"/>
  <c r="F19" i="7"/>
  <c r="E19" i="7"/>
  <c r="E159" i="7" s="1"/>
  <c r="D19" i="7"/>
  <c r="D159" i="7" s="1"/>
  <c r="C19" i="7"/>
  <c r="C159" i="7" s="1"/>
  <c r="FP18" i="7"/>
  <c r="FK18" i="7"/>
  <c r="FH18" i="7"/>
  <c r="F18" i="7"/>
  <c r="E18" i="7"/>
  <c r="E158" i="7" s="1"/>
  <c r="D18" i="7"/>
  <c r="D158" i="7" s="1"/>
  <c r="C18" i="7"/>
  <c r="C158" i="7" s="1"/>
  <c r="FP17" i="7"/>
  <c r="FK17" i="7"/>
  <c r="FH17" i="7"/>
  <c r="F17" i="7"/>
  <c r="E17" i="7"/>
  <c r="E157" i="7" s="1"/>
  <c r="D17" i="7"/>
  <c r="D157" i="7" s="1"/>
  <c r="C17" i="7"/>
  <c r="C157" i="7" s="1"/>
  <c r="FP16" i="7"/>
  <c r="FK16" i="7"/>
  <c r="FH16" i="7"/>
  <c r="F16" i="7"/>
  <c r="E16" i="7"/>
  <c r="E156" i="7" s="1"/>
  <c r="D16" i="7"/>
  <c r="D156" i="7" s="1"/>
  <c r="C16" i="7"/>
  <c r="C156" i="7" s="1"/>
  <c r="FP15" i="7"/>
  <c r="FK15" i="7"/>
  <c r="FH15" i="7"/>
  <c r="F15" i="7"/>
  <c r="E15" i="7"/>
  <c r="E155" i="7" s="1"/>
  <c r="D15" i="7"/>
  <c r="D155" i="7" s="1"/>
  <c r="C15" i="7"/>
  <c r="C155" i="7" s="1"/>
  <c r="FP14" i="7"/>
  <c r="FK14" i="7"/>
  <c r="FH14" i="7"/>
  <c r="F14" i="7"/>
  <c r="E14" i="7"/>
  <c r="E154" i="7" s="1"/>
  <c r="D14" i="7"/>
  <c r="D154" i="7" s="1"/>
  <c r="C14" i="7"/>
  <c r="C154" i="7" s="1"/>
  <c r="FP13" i="7"/>
  <c r="FK13" i="7"/>
  <c r="FH13" i="7"/>
  <c r="F13" i="7"/>
  <c r="E13" i="7"/>
  <c r="E153" i="7" s="1"/>
  <c r="D13" i="7"/>
  <c r="D153" i="7" s="1"/>
  <c r="C13" i="7"/>
  <c r="C153" i="7" s="1"/>
  <c r="FP12" i="7"/>
  <c r="FK12" i="7"/>
  <c r="FH12" i="7"/>
  <c r="F12" i="7"/>
  <c r="E12" i="7"/>
  <c r="E152" i="7" s="1"/>
  <c r="D12" i="7"/>
  <c r="D152" i="7" s="1"/>
  <c r="C12" i="7"/>
  <c r="C152" i="7" s="1"/>
  <c r="FP11" i="7"/>
  <c r="FK11" i="7"/>
  <c r="FH11" i="7"/>
  <c r="F11" i="7"/>
  <c r="E11" i="7"/>
  <c r="E151" i="7" s="1"/>
  <c r="D11" i="7"/>
  <c r="D151" i="7" s="1"/>
  <c r="C11" i="7"/>
  <c r="C151" i="7" s="1"/>
  <c r="FP10" i="7"/>
  <c r="FK10" i="7"/>
  <c r="FH10" i="7"/>
  <c r="F10" i="7"/>
  <c r="E10" i="7"/>
  <c r="E150" i="7" s="1"/>
  <c r="D10" i="7"/>
  <c r="D150" i="7" s="1"/>
  <c r="C10" i="7"/>
  <c r="C150" i="7" s="1"/>
  <c r="FK9" i="7"/>
  <c r="FH9" i="7"/>
  <c r="F9" i="7"/>
  <c r="E9" i="7"/>
  <c r="E149" i="7" s="1"/>
  <c r="D9" i="7"/>
  <c r="D149" i="7" s="1"/>
  <c r="C9" i="7"/>
  <c r="C149" i="7" s="1"/>
  <c r="BC5" i="7"/>
  <c r="BX5" i="7" s="1"/>
  <c r="CU5" i="7" s="1"/>
  <c r="DQ5" i="7" s="1"/>
  <c r="EM5" i="7" s="1"/>
  <c r="J34" i="7" s="1"/>
  <c r="AF34" i="7" s="1"/>
  <c r="BC34" i="7" s="1"/>
  <c r="BX34" i="7" s="1"/>
  <c r="CU34" i="7" s="1"/>
  <c r="DQ34" i="7" s="1"/>
  <c r="EM34" i="7" s="1"/>
  <c r="J63" i="7" s="1"/>
  <c r="AF63" i="7" s="1"/>
  <c r="BC63" i="7" s="1"/>
  <c r="BX63" i="7" s="1"/>
  <c r="CU63" i="7" s="1"/>
  <c r="DQ63" i="7" s="1"/>
  <c r="EM63" i="7" s="1"/>
  <c r="J92" i="7" s="1"/>
  <c r="AF92" i="7" s="1"/>
  <c r="BC92" i="7" s="1"/>
  <c r="BX92" i="7" s="1"/>
  <c r="CU92" i="7" s="1"/>
  <c r="DQ92" i="7" s="1"/>
  <c r="EM92" i="7" s="1"/>
  <c r="AF5" i="7"/>
  <c r="EO3" i="7"/>
  <c r="CA3" i="7"/>
  <c r="M147" i="6"/>
  <c r="FH141" i="6"/>
  <c r="FK141" i="6" s="1"/>
  <c r="F141" i="6"/>
  <c r="E141" i="6"/>
  <c r="D141" i="6"/>
  <c r="C141" i="6"/>
  <c r="FH140" i="6"/>
  <c r="FK140" i="6" s="1"/>
  <c r="F140" i="6"/>
  <c r="E140" i="6"/>
  <c r="D140" i="6"/>
  <c r="C140" i="6"/>
  <c r="FH139" i="6"/>
  <c r="FK139" i="6" s="1"/>
  <c r="F139" i="6"/>
  <c r="E139" i="6"/>
  <c r="D139" i="6"/>
  <c r="C139" i="6"/>
  <c r="FH138" i="6"/>
  <c r="FK138" i="6" s="1"/>
  <c r="F138" i="6"/>
  <c r="E138" i="6"/>
  <c r="D138" i="6"/>
  <c r="C138" i="6"/>
  <c r="FH137" i="6"/>
  <c r="FK137" i="6" s="1"/>
  <c r="F137" i="6"/>
  <c r="E137" i="6"/>
  <c r="D137" i="6"/>
  <c r="C137" i="6"/>
  <c r="FH136" i="6"/>
  <c r="FK136" i="6" s="1"/>
  <c r="F136" i="6"/>
  <c r="E136" i="6"/>
  <c r="D136" i="6"/>
  <c r="C136" i="6"/>
  <c r="FH135" i="6"/>
  <c r="FK135" i="6" s="1"/>
  <c r="F135" i="6"/>
  <c r="E135" i="6"/>
  <c r="D135" i="6"/>
  <c r="C135" i="6"/>
  <c r="FH134" i="6"/>
  <c r="FK134" i="6" s="1"/>
  <c r="F134" i="6"/>
  <c r="E134" i="6"/>
  <c r="D134" i="6"/>
  <c r="C134" i="6"/>
  <c r="FH133" i="6"/>
  <c r="FK133" i="6" s="1"/>
  <c r="F133" i="6"/>
  <c r="E133" i="6"/>
  <c r="D133" i="6"/>
  <c r="C133" i="6"/>
  <c r="FH132" i="6"/>
  <c r="FK132" i="6" s="1"/>
  <c r="F132" i="6"/>
  <c r="E132" i="6"/>
  <c r="D132" i="6"/>
  <c r="C132" i="6"/>
  <c r="FH131" i="6"/>
  <c r="FK131" i="6" s="1"/>
  <c r="F131" i="6"/>
  <c r="E131" i="6"/>
  <c r="D131" i="6"/>
  <c r="C131" i="6"/>
  <c r="FH130" i="6"/>
  <c r="FK130" i="6" s="1"/>
  <c r="F130" i="6"/>
  <c r="E130" i="6"/>
  <c r="D130" i="6"/>
  <c r="C130" i="6"/>
  <c r="FH129" i="6"/>
  <c r="FK129" i="6" s="1"/>
  <c r="F129" i="6"/>
  <c r="E129" i="6"/>
  <c r="D129" i="6"/>
  <c r="C129" i="6"/>
  <c r="FH128" i="6"/>
  <c r="FK128" i="6" s="1"/>
  <c r="F128" i="6"/>
  <c r="E128" i="6"/>
  <c r="D128" i="6"/>
  <c r="C128" i="6"/>
  <c r="FH127" i="6"/>
  <c r="FK127" i="6" s="1"/>
  <c r="F127" i="6"/>
  <c r="E127" i="6"/>
  <c r="D127" i="6"/>
  <c r="C127" i="6"/>
  <c r="FH126" i="6"/>
  <c r="FK126" i="6" s="1"/>
  <c r="F126" i="6"/>
  <c r="E126" i="6"/>
  <c r="D126" i="6"/>
  <c r="C126" i="6"/>
  <c r="FH125" i="6"/>
  <c r="FK125" i="6" s="1"/>
  <c r="F125" i="6"/>
  <c r="E125" i="6"/>
  <c r="D125" i="6"/>
  <c r="C125" i="6"/>
  <c r="FH112" i="6"/>
  <c r="FK112" i="6" s="1"/>
  <c r="F112" i="6"/>
  <c r="AM165" i="6" s="1"/>
  <c r="AO165" i="6" s="1"/>
  <c r="E112" i="6"/>
  <c r="D112" i="6"/>
  <c r="C112" i="6"/>
  <c r="FH111" i="6"/>
  <c r="FK111" i="6" s="1"/>
  <c r="F111" i="6"/>
  <c r="AM164" i="6" s="1"/>
  <c r="AO164" i="6" s="1"/>
  <c r="E111" i="6"/>
  <c r="D111" i="6"/>
  <c r="C111" i="6"/>
  <c r="FH110" i="6"/>
  <c r="FK110" i="6" s="1"/>
  <c r="F110" i="6"/>
  <c r="AM163" i="6" s="1"/>
  <c r="AO163" i="6" s="1"/>
  <c r="E110" i="6"/>
  <c r="D110" i="6"/>
  <c r="C110" i="6"/>
  <c r="FH109" i="6"/>
  <c r="FK109" i="6" s="1"/>
  <c r="F109" i="6"/>
  <c r="AM162" i="6" s="1"/>
  <c r="AO162" i="6" s="1"/>
  <c r="E109" i="6"/>
  <c r="D109" i="6"/>
  <c r="C109" i="6"/>
  <c r="FH108" i="6"/>
  <c r="FK108" i="6" s="1"/>
  <c r="F108" i="6"/>
  <c r="AM161" i="6" s="1"/>
  <c r="AO161" i="6" s="1"/>
  <c r="E108" i="6"/>
  <c r="D108" i="6"/>
  <c r="C108" i="6"/>
  <c r="FH107" i="6"/>
  <c r="FK107" i="6" s="1"/>
  <c r="F107" i="6"/>
  <c r="AM160" i="6" s="1"/>
  <c r="AO160" i="6" s="1"/>
  <c r="E107" i="6"/>
  <c r="D107" i="6"/>
  <c r="C107" i="6"/>
  <c r="FH106" i="6"/>
  <c r="FK106" i="6" s="1"/>
  <c r="F106" i="6"/>
  <c r="AM159" i="6" s="1"/>
  <c r="AO159" i="6" s="1"/>
  <c r="E106" i="6"/>
  <c r="D106" i="6"/>
  <c r="C106" i="6"/>
  <c r="FH105" i="6"/>
  <c r="FK105" i="6" s="1"/>
  <c r="F105" i="6"/>
  <c r="AM158" i="6" s="1"/>
  <c r="AO158" i="6" s="1"/>
  <c r="E105" i="6"/>
  <c r="D105" i="6"/>
  <c r="C105" i="6"/>
  <c r="FH104" i="6"/>
  <c r="FK104" i="6" s="1"/>
  <c r="F104" i="6"/>
  <c r="AM157" i="6" s="1"/>
  <c r="AO157" i="6" s="1"/>
  <c r="E104" i="6"/>
  <c r="D104" i="6"/>
  <c r="C104" i="6"/>
  <c r="FH103" i="6"/>
  <c r="FK103" i="6" s="1"/>
  <c r="F103" i="6"/>
  <c r="AM156" i="6" s="1"/>
  <c r="AO156" i="6" s="1"/>
  <c r="E103" i="6"/>
  <c r="D103" i="6"/>
  <c r="C103" i="6"/>
  <c r="FH102" i="6"/>
  <c r="FK102" i="6" s="1"/>
  <c r="F102" i="6"/>
  <c r="AM155" i="6" s="1"/>
  <c r="AO155" i="6" s="1"/>
  <c r="E102" i="6"/>
  <c r="D102" i="6"/>
  <c r="C102" i="6"/>
  <c r="FH101" i="6"/>
  <c r="FK101" i="6" s="1"/>
  <c r="F101" i="6"/>
  <c r="AM154" i="6" s="1"/>
  <c r="AO154" i="6" s="1"/>
  <c r="E101" i="6"/>
  <c r="D101" i="6"/>
  <c r="C101" i="6"/>
  <c r="FH100" i="6"/>
  <c r="FK100" i="6" s="1"/>
  <c r="F100" i="6"/>
  <c r="AM153" i="6" s="1"/>
  <c r="AO153" i="6" s="1"/>
  <c r="E100" i="6"/>
  <c r="D100" i="6"/>
  <c r="C100" i="6"/>
  <c r="FH99" i="6"/>
  <c r="FK99" i="6" s="1"/>
  <c r="F99" i="6"/>
  <c r="AM152" i="6" s="1"/>
  <c r="AO152" i="6" s="1"/>
  <c r="E99" i="6"/>
  <c r="D99" i="6"/>
  <c r="C99" i="6"/>
  <c r="FH98" i="6"/>
  <c r="FK98" i="6" s="1"/>
  <c r="F98" i="6"/>
  <c r="AM151" i="6" s="1"/>
  <c r="AO151" i="6" s="1"/>
  <c r="E98" i="6"/>
  <c r="D98" i="6"/>
  <c r="C98" i="6"/>
  <c r="FH97" i="6"/>
  <c r="FK97" i="6" s="1"/>
  <c r="F97" i="6"/>
  <c r="AM150" i="6" s="1"/>
  <c r="AO150" i="6" s="1"/>
  <c r="E97" i="6"/>
  <c r="D97" i="6"/>
  <c r="C97" i="6"/>
  <c r="FH96" i="6"/>
  <c r="FK96" i="6" s="1"/>
  <c r="F96" i="6"/>
  <c r="AM149" i="6" s="1"/>
  <c r="AO149" i="6" s="1"/>
  <c r="E96" i="6"/>
  <c r="D96" i="6"/>
  <c r="C96" i="6"/>
  <c r="FH83" i="6"/>
  <c r="FK83" i="6" s="1"/>
  <c r="F83" i="6"/>
  <c r="AD165" i="6" s="1"/>
  <c r="AF165" i="6" s="1"/>
  <c r="E83" i="6"/>
  <c r="D83" i="6"/>
  <c r="C83" i="6"/>
  <c r="FH82" i="6"/>
  <c r="FK82" i="6" s="1"/>
  <c r="F82" i="6"/>
  <c r="AD164" i="6" s="1"/>
  <c r="AF164" i="6" s="1"/>
  <c r="E82" i="6"/>
  <c r="D82" i="6"/>
  <c r="C82" i="6"/>
  <c r="FH81" i="6"/>
  <c r="FK81" i="6" s="1"/>
  <c r="F81" i="6"/>
  <c r="AD163" i="6" s="1"/>
  <c r="AF163" i="6" s="1"/>
  <c r="E81" i="6"/>
  <c r="D81" i="6"/>
  <c r="C81" i="6"/>
  <c r="FH80" i="6"/>
  <c r="FK80" i="6" s="1"/>
  <c r="F80" i="6"/>
  <c r="AD162" i="6" s="1"/>
  <c r="AF162" i="6" s="1"/>
  <c r="E80" i="6"/>
  <c r="D80" i="6"/>
  <c r="C80" i="6"/>
  <c r="FH79" i="6"/>
  <c r="FK79" i="6" s="1"/>
  <c r="F79" i="6"/>
  <c r="AD161" i="6" s="1"/>
  <c r="AF161" i="6" s="1"/>
  <c r="E79" i="6"/>
  <c r="D79" i="6"/>
  <c r="C79" i="6"/>
  <c r="FH78" i="6"/>
  <c r="FK78" i="6" s="1"/>
  <c r="F78" i="6"/>
  <c r="AD160" i="6" s="1"/>
  <c r="AF160" i="6" s="1"/>
  <c r="E78" i="6"/>
  <c r="D78" i="6"/>
  <c r="C78" i="6"/>
  <c r="FH77" i="6"/>
  <c r="FK77" i="6" s="1"/>
  <c r="F77" i="6"/>
  <c r="AD159" i="6" s="1"/>
  <c r="AF159" i="6" s="1"/>
  <c r="E77" i="6"/>
  <c r="D77" i="6"/>
  <c r="C77" i="6"/>
  <c r="FH76" i="6"/>
  <c r="FK76" i="6" s="1"/>
  <c r="F76" i="6"/>
  <c r="AD158" i="6" s="1"/>
  <c r="AF158" i="6" s="1"/>
  <c r="E76" i="6"/>
  <c r="D76" i="6"/>
  <c r="C76" i="6"/>
  <c r="FH75" i="6"/>
  <c r="FK75" i="6" s="1"/>
  <c r="F75" i="6"/>
  <c r="AD157" i="6" s="1"/>
  <c r="AF157" i="6" s="1"/>
  <c r="E75" i="6"/>
  <c r="D75" i="6"/>
  <c r="C75" i="6"/>
  <c r="FH74" i="6"/>
  <c r="FK74" i="6" s="1"/>
  <c r="F74" i="6"/>
  <c r="AD156" i="6" s="1"/>
  <c r="AF156" i="6" s="1"/>
  <c r="E74" i="6"/>
  <c r="D74" i="6"/>
  <c r="C74" i="6"/>
  <c r="FH73" i="6"/>
  <c r="FK73" i="6" s="1"/>
  <c r="F73" i="6"/>
  <c r="AD155" i="6" s="1"/>
  <c r="AF155" i="6" s="1"/>
  <c r="E73" i="6"/>
  <c r="D73" i="6"/>
  <c r="C73" i="6"/>
  <c r="FH72" i="6"/>
  <c r="FK72" i="6" s="1"/>
  <c r="F72" i="6"/>
  <c r="AD154" i="6" s="1"/>
  <c r="AF154" i="6" s="1"/>
  <c r="E72" i="6"/>
  <c r="D72" i="6"/>
  <c r="C72" i="6"/>
  <c r="FH71" i="6"/>
  <c r="FK71" i="6" s="1"/>
  <c r="F71" i="6"/>
  <c r="AD153" i="6" s="1"/>
  <c r="AF153" i="6" s="1"/>
  <c r="E71" i="6"/>
  <c r="D71" i="6"/>
  <c r="C71" i="6"/>
  <c r="FH70" i="6"/>
  <c r="FK70" i="6" s="1"/>
  <c r="F70" i="6"/>
  <c r="AD152" i="6" s="1"/>
  <c r="AF152" i="6" s="1"/>
  <c r="E70" i="6"/>
  <c r="D70" i="6"/>
  <c r="C70" i="6"/>
  <c r="FH69" i="6"/>
  <c r="FK69" i="6" s="1"/>
  <c r="F69" i="6"/>
  <c r="AD151" i="6" s="1"/>
  <c r="AF151" i="6" s="1"/>
  <c r="E69" i="6"/>
  <c r="D69" i="6"/>
  <c r="C69" i="6"/>
  <c r="FH68" i="6"/>
  <c r="FK68" i="6" s="1"/>
  <c r="F68" i="6"/>
  <c r="AD150" i="6" s="1"/>
  <c r="AF150" i="6" s="1"/>
  <c r="E68" i="6"/>
  <c r="D68" i="6"/>
  <c r="C68" i="6"/>
  <c r="FH67" i="6"/>
  <c r="FK67" i="6" s="1"/>
  <c r="F67" i="6"/>
  <c r="AD149" i="6" s="1"/>
  <c r="AF149" i="6" s="1"/>
  <c r="E67" i="6"/>
  <c r="D67" i="6"/>
  <c r="C67" i="6"/>
  <c r="FH54" i="6"/>
  <c r="FK54" i="6" s="1"/>
  <c r="F54" i="6"/>
  <c r="U165" i="6" s="1"/>
  <c r="W165" i="6" s="1"/>
  <c r="E54" i="6"/>
  <c r="D54" i="6"/>
  <c r="C54" i="6"/>
  <c r="FH53" i="6"/>
  <c r="FK53" i="6" s="1"/>
  <c r="F53" i="6"/>
  <c r="U164" i="6" s="1"/>
  <c r="W164" i="6" s="1"/>
  <c r="E53" i="6"/>
  <c r="D53" i="6"/>
  <c r="C53" i="6"/>
  <c r="B53" i="6"/>
  <c r="B82" i="6" s="1"/>
  <c r="FH52" i="6"/>
  <c r="FK52" i="6" s="1"/>
  <c r="F52" i="6"/>
  <c r="U163" i="6" s="1"/>
  <c r="W163" i="6" s="1"/>
  <c r="E52" i="6"/>
  <c r="D52" i="6"/>
  <c r="C52" i="6"/>
  <c r="FH51" i="6"/>
  <c r="FK51" i="6" s="1"/>
  <c r="F51" i="6"/>
  <c r="U162" i="6" s="1"/>
  <c r="W162" i="6" s="1"/>
  <c r="E51" i="6"/>
  <c r="D51" i="6"/>
  <c r="C51" i="6"/>
  <c r="B51" i="6"/>
  <c r="B80" i="6" s="1"/>
  <c r="FH50" i="6"/>
  <c r="FK50" i="6" s="1"/>
  <c r="F50" i="6"/>
  <c r="U161" i="6" s="1"/>
  <c r="W161" i="6" s="1"/>
  <c r="E50" i="6"/>
  <c r="D50" i="6"/>
  <c r="C50" i="6"/>
  <c r="FH49" i="6"/>
  <c r="FK49" i="6" s="1"/>
  <c r="F49" i="6"/>
  <c r="U160" i="6" s="1"/>
  <c r="W160" i="6" s="1"/>
  <c r="E49" i="6"/>
  <c r="D49" i="6"/>
  <c r="C49" i="6"/>
  <c r="B49" i="6"/>
  <c r="B78" i="6" s="1"/>
  <c r="FH48" i="6"/>
  <c r="FK48" i="6" s="1"/>
  <c r="F48" i="6"/>
  <c r="U159" i="6" s="1"/>
  <c r="W159" i="6" s="1"/>
  <c r="E48" i="6"/>
  <c r="D48" i="6"/>
  <c r="C48" i="6"/>
  <c r="FH47" i="6"/>
  <c r="FK47" i="6" s="1"/>
  <c r="F47" i="6"/>
  <c r="U158" i="6" s="1"/>
  <c r="W158" i="6" s="1"/>
  <c r="E47" i="6"/>
  <c r="D47" i="6"/>
  <c r="C47" i="6"/>
  <c r="B47" i="6"/>
  <c r="B76" i="6" s="1"/>
  <c r="FH46" i="6"/>
  <c r="FK46" i="6" s="1"/>
  <c r="F46" i="6"/>
  <c r="U157" i="6" s="1"/>
  <c r="W157" i="6" s="1"/>
  <c r="E46" i="6"/>
  <c r="D46" i="6"/>
  <c r="C46" i="6"/>
  <c r="FH45" i="6"/>
  <c r="FK45" i="6" s="1"/>
  <c r="F45" i="6"/>
  <c r="U156" i="6" s="1"/>
  <c r="W156" i="6" s="1"/>
  <c r="E45" i="6"/>
  <c r="D45" i="6"/>
  <c r="C45" i="6"/>
  <c r="B45" i="6"/>
  <c r="B74" i="6" s="1"/>
  <c r="FH44" i="6"/>
  <c r="FK44" i="6" s="1"/>
  <c r="F44" i="6"/>
  <c r="U155" i="6" s="1"/>
  <c r="W155" i="6" s="1"/>
  <c r="E44" i="6"/>
  <c r="D44" i="6"/>
  <c r="C44" i="6"/>
  <c r="FH43" i="6"/>
  <c r="FK43" i="6" s="1"/>
  <c r="F43" i="6"/>
  <c r="U154" i="6" s="1"/>
  <c r="W154" i="6" s="1"/>
  <c r="E43" i="6"/>
  <c r="D43" i="6"/>
  <c r="C43" i="6"/>
  <c r="B43" i="6"/>
  <c r="B72" i="6" s="1"/>
  <c r="FH42" i="6"/>
  <c r="FK42" i="6" s="1"/>
  <c r="F42" i="6"/>
  <c r="U153" i="6" s="1"/>
  <c r="W153" i="6" s="1"/>
  <c r="E42" i="6"/>
  <c r="D42" i="6"/>
  <c r="C42" i="6"/>
  <c r="FH41" i="6"/>
  <c r="FK41" i="6" s="1"/>
  <c r="F41" i="6"/>
  <c r="U152" i="6" s="1"/>
  <c r="W152" i="6" s="1"/>
  <c r="E41" i="6"/>
  <c r="D41" i="6"/>
  <c r="C41" i="6"/>
  <c r="B41" i="6"/>
  <c r="B70" i="6" s="1"/>
  <c r="FH40" i="6"/>
  <c r="FK40" i="6" s="1"/>
  <c r="F40" i="6"/>
  <c r="U151" i="6" s="1"/>
  <c r="W151" i="6" s="1"/>
  <c r="E40" i="6"/>
  <c r="D40" i="6"/>
  <c r="C40" i="6"/>
  <c r="FH39" i="6"/>
  <c r="FK39" i="6" s="1"/>
  <c r="F39" i="6"/>
  <c r="U150" i="6" s="1"/>
  <c r="W150" i="6" s="1"/>
  <c r="E39" i="6"/>
  <c r="D39" i="6"/>
  <c r="C39" i="6"/>
  <c r="B39" i="6"/>
  <c r="B68" i="6" s="1"/>
  <c r="FH38" i="6"/>
  <c r="FK38" i="6" s="1"/>
  <c r="F38" i="6"/>
  <c r="U149" i="6" s="1"/>
  <c r="W149" i="6" s="1"/>
  <c r="E38" i="6"/>
  <c r="D38" i="6"/>
  <c r="C38" i="6"/>
  <c r="A37" i="6"/>
  <c r="A66" i="6" s="1"/>
  <c r="A95" i="6" s="1"/>
  <c r="A124" i="6" s="1"/>
  <c r="A36" i="6"/>
  <c r="A65" i="6" s="1"/>
  <c r="A94" i="6" s="1"/>
  <c r="A123" i="6" s="1"/>
  <c r="A35" i="6"/>
  <c r="A64" i="6" s="1"/>
  <c r="A93" i="6" s="1"/>
  <c r="A122" i="6" s="1"/>
  <c r="A34" i="6"/>
  <c r="A63" i="6" s="1"/>
  <c r="A92" i="6" s="1"/>
  <c r="A121" i="6" s="1"/>
  <c r="A33" i="6"/>
  <c r="A62" i="6" s="1"/>
  <c r="A91" i="6" s="1"/>
  <c r="A120" i="6" s="1"/>
  <c r="M32" i="6"/>
  <c r="V147" i="6" s="1"/>
  <c r="A32" i="6"/>
  <c r="A61" i="6" s="1"/>
  <c r="A90" i="6" s="1"/>
  <c r="A119" i="6" s="1"/>
  <c r="A31" i="6"/>
  <c r="A60" i="6" s="1"/>
  <c r="A89" i="6" s="1"/>
  <c r="A118" i="6" s="1"/>
  <c r="B30" i="6"/>
  <c r="B59" i="6" s="1"/>
  <c r="B88" i="6" s="1"/>
  <c r="B117" i="6" s="1"/>
  <c r="A30" i="6"/>
  <c r="A59" i="6" s="1"/>
  <c r="A88" i="6" s="1"/>
  <c r="A117" i="6" s="1"/>
  <c r="FH25" i="6"/>
  <c r="FK25" i="6" s="1"/>
  <c r="F25" i="6"/>
  <c r="E25" i="6"/>
  <c r="E165" i="6" s="1"/>
  <c r="D25" i="6"/>
  <c r="D165" i="6" s="1"/>
  <c r="C25" i="6"/>
  <c r="C165" i="6" s="1"/>
  <c r="FP24" i="6"/>
  <c r="FH24" i="6"/>
  <c r="FK24" i="6" s="1"/>
  <c r="F24" i="6"/>
  <c r="E24" i="6"/>
  <c r="E164" i="6" s="1"/>
  <c r="D24" i="6"/>
  <c r="D164" i="6" s="1"/>
  <c r="C24" i="6"/>
  <c r="C164" i="6" s="1"/>
  <c r="FH23" i="6"/>
  <c r="FK23" i="6" s="1"/>
  <c r="F23" i="6"/>
  <c r="E23" i="6"/>
  <c r="E163" i="6" s="1"/>
  <c r="D23" i="6"/>
  <c r="D163" i="6" s="1"/>
  <c r="C23" i="6"/>
  <c r="C163" i="6" s="1"/>
  <c r="FP22" i="6"/>
  <c r="FH22" i="6"/>
  <c r="FK22" i="6" s="1"/>
  <c r="F22" i="6"/>
  <c r="E22" i="6"/>
  <c r="E162" i="6" s="1"/>
  <c r="D22" i="6"/>
  <c r="D162" i="6" s="1"/>
  <c r="C22" i="6"/>
  <c r="C162" i="6" s="1"/>
  <c r="FH21" i="6"/>
  <c r="FK21" i="6" s="1"/>
  <c r="F21" i="6"/>
  <c r="E21" i="6"/>
  <c r="E161" i="6" s="1"/>
  <c r="D21" i="6"/>
  <c r="D161" i="6" s="1"/>
  <c r="C21" i="6"/>
  <c r="C161" i="6" s="1"/>
  <c r="FP20" i="6"/>
  <c r="FH20" i="6"/>
  <c r="FK20" i="6" s="1"/>
  <c r="F20" i="6"/>
  <c r="E20" i="6"/>
  <c r="E160" i="6" s="1"/>
  <c r="D20" i="6"/>
  <c r="D160" i="6" s="1"/>
  <c r="C20" i="6"/>
  <c r="C160" i="6" s="1"/>
  <c r="FH19" i="6"/>
  <c r="FK19" i="6" s="1"/>
  <c r="F19" i="6"/>
  <c r="E19" i="6"/>
  <c r="E159" i="6" s="1"/>
  <c r="D19" i="6"/>
  <c r="D159" i="6" s="1"/>
  <c r="C19" i="6"/>
  <c r="C159" i="6" s="1"/>
  <c r="FP18" i="6"/>
  <c r="FH18" i="6"/>
  <c r="FK18" i="6" s="1"/>
  <c r="F18" i="6"/>
  <c r="E18" i="6"/>
  <c r="E158" i="6" s="1"/>
  <c r="D18" i="6"/>
  <c r="D158" i="6" s="1"/>
  <c r="C18" i="6"/>
  <c r="C158" i="6" s="1"/>
  <c r="FP17" i="6"/>
  <c r="FH17" i="6"/>
  <c r="FK17" i="6" s="1"/>
  <c r="F17" i="6"/>
  <c r="E17" i="6"/>
  <c r="E157" i="6" s="1"/>
  <c r="D17" i="6"/>
  <c r="D157" i="6" s="1"/>
  <c r="C17" i="6"/>
  <c r="C157" i="6" s="1"/>
  <c r="FP16" i="6"/>
  <c r="FH16" i="6"/>
  <c r="FK16" i="6" s="1"/>
  <c r="F16" i="6"/>
  <c r="E16" i="6"/>
  <c r="E156" i="6" s="1"/>
  <c r="D16" i="6"/>
  <c r="D156" i="6" s="1"/>
  <c r="C16" i="6"/>
  <c r="C156" i="6" s="1"/>
  <c r="FH15" i="6"/>
  <c r="FK15" i="6" s="1"/>
  <c r="F15" i="6"/>
  <c r="E15" i="6"/>
  <c r="E155" i="6" s="1"/>
  <c r="D15" i="6"/>
  <c r="D155" i="6" s="1"/>
  <c r="C15" i="6"/>
  <c r="C155" i="6" s="1"/>
  <c r="FP14" i="6"/>
  <c r="FH14" i="6"/>
  <c r="FK14" i="6" s="1"/>
  <c r="F14" i="6"/>
  <c r="E14" i="6"/>
  <c r="E154" i="6" s="1"/>
  <c r="D14" i="6"/>
  <c r="D154" i="6" s="1"/>
  <c r="C14" i="6"/>
  <c r="C154" i="6" s="1"/>
  <c r="FP13" i="6"/>
  <c r="FH13" i="6"/>
  <c r="FK13" i="6" s="1"/>
  <c r="F13" i="6"/>
  <c r="E13" i="6"/>
  <c r="E153" i="6" s="1"/>
  <c r="D13" i="6"/>
  <c r="D153" i="6" s="1"/>
  <c r="C13" i="6"/>
  <c r="C153" i="6" s="1"/>
  <c r="FP12" i="6"/>
  <c r="FH12" i="6"/>
  <c r="FK12" i="6" s="1"/>
  <c r="F12" i="6"/>
  <c r="E12" i="6"/>
  <c r="E152" i="6" s="1"/>
  <c r="D12" i="6"/>
  <c r="D152" i="6" s="1"/>
  <c r="C12" i="6"/>
  <c r="C152" i="6" s="1"/>
  <c r="FH11" i="6"/>
  <c r="FK11" i="6" s="1"/>
  <c r="F11" i="6"/>
  <c r="E11" i="6"/>
  <c r="E151" i="6" s="1"/>
  <c r="D11" i="6"/>
  <c r="D151" i="6" s="1"/>
  <c r="C11" i="6"/>
  <c r="C151" i="6" s="1"/>
  <c r="FP10" i="6"/>
  <c r="FH10" i="6"/>
  <c r="FK10" i="6" s="1"/>
  <c r="F10" i="6"/>
  <c r="E10" i="6"/>
  <c r="E150" i="6" s="1"/>
  <c r="D10" i="6"/>
  <c r="D150" i="6" s="1"/>
  <c r="C10" i="6"/>
  <c r="C150" i="6" s="1"/>
  <c r="FK9" i="6"/>
  <c r="FH9" i="6"/>
  <c r="F9" i="6"/>
  <c r="E9" i="6"/>
  <c r="E149" i="6" s="1"/>
  <c r="D9" i="6"/>
  <c r="D149" i="6" s="1"/>
  <c r="C9" i="6"/>
  <c r="C149" i="6" s="1"/>
  <c r="BC5" i="6"/>
  <c r="BX5" i="6" s="1"/>
  <c r="CU5" i="6" s="1"/>
  <c r="DQ5" i="6" s="1"/>
  <c r="EM5" i="6" s="1"/>
  <c r="J34" i="6" s="1"/>
  <c r="AF34" i="6" s="1"/>
  <c r="BC34" i="6" s="1"/>
  <c r="BX34" i="6" s="1"/>
  <c r="CU34" i="6" s="1"/>
  <c r="DQ34" i="6" s="1"/>
  <c r="EM34" i="6" s="1"/>
  <c r="J63" i="6" s="1"/>
  <c r="AF63" i="6" s="1"/>
  <c r="BC63" i="6" s="1"/>
  <c r="BX63" i="6" s="1"/>
  <c r="CU63" i="6" s="1"/>
  <c r="DQ63" i="6" s="1"/>
  <c r="EM63" i="6" s="1"/>
  <c r="J92" i="6" s="1"/>
  <c r="AF92" i="6" s="1"/>
  <c r="BC92" i="6" s="1"/>
  <c r="BX92" i="6" s="1"/>
  <c r="CU92" i="6" s="1"/>
  <c r="DQ92" i="6" s="1"/>
  <c r="EM92" i="6" s="1"/>
  <c r="AF5" i="6"/>
  <c r="EO3" i="6"/>
  <c r="CA3" i="6"/>
  <c r="M147" i="5"/>
  <c r="FH141" i="5"/>
  <c r="FK141" i="5" s="1"/>
  <c r="F141" i="5"/>
  <c r="AZ165" i="5" s="1"/>
  <c r="BB165" i="5" s="1"/>
  <c r="E141" i="5"/>
  <c r="D141" i="5"/>
  <c r="C141" i="5"/>
  <c r="FH140" i="5"/>
  <c r="FK140" i="5" s="1"/>
  <c r="F140" i="5"/>
  <c r="AZ164" i="5" s="1"/>
  <c r="BB164" i="5" s="1"/>
  <c r="E140" i="5"/>
  <c r="D140" i="5"/>
  <c r="C140" i="5"/>
  <c r="FH139" i="5"/>
  <c r="FK139" i="5" s="1"/>
  <c r="F139" i="5"/>
  <c r="AZ163" i="5" s="1"/>
  <c r="BB163" i="5" s="1"/>
  <c r="E139" i="5"/>
  <c r="D139" i="5"/>
  <c r="C139" i="5"/>
  <c r="FH138" i="5"/>
  <c r="FK138" i="5" s="1"/>
  <c r="F138" i="5"/>
  <c r="AZ162" i="5" s="1"/>
  <c r="BB162" i="5" s="1"/>
  <c r="E138" i="5"/>
  <c r="D138" i="5"/>
  <c r="C138" i="5"/>
  <c r="FH137" i="5"/>
  <c r="FK137" i="5" s="1"/>
  <c r="F137" i="5"/>
  <c r="AZ161" i="5" s="1"/>
  <c r="BB161" i="5" s="1"/>
  <c r="E137" i="5"/>
  <c r="D137" i="5"/>
  <c r="C137" i="5"/>
  <c r="FH136" i="5"/>
  <c r="FK136" i="5" s="1"/>
  <c r="F136" i="5"/>
  <c r="AZ160" i="5" s="1"/>
  <c r="BB160" i="5" s="1"/>
  <c r="E136" i="5"/>
  <c r="D136" i="5"/>
  <c r="C136" i="5"/>
  <c r="FH135" i="5"/>
  <c r="FK135" i="5" s="1"/>
  <c r="F135" i="5"/>
  <c r="AZ159" i="5" s="1"/>
  <c r="BB159" i="5" s="1"/>
  <c r="E135" i="5"/>
  <c r="D135" i="5"/>
  <c r="C135" i="5"/>
  <c r="FH134" i="5"/>
  <c r="FK134" i="5" s="1"/>
  <c r="F134" i="5"/>
  <c r="AZ158" i="5" s="1"/>
  <c r="BB158" i="5" s="1"/>
  <c r="E134" i="5"/>
  <c r="D134" i="5"/>
  <c r="C134" i="5"/>
  <c r="FH133" i="5"/>
  <c r="FK133" i="5" s="1"/>
  <c r="F133" i="5"/>
  <c r="AZ157" i="5" s="1"/>
  <c r="BB157" i="5" s="1"/>
  <c r="E133" i="5"/>
  <c r="D133" i="5"/>
  <c r="C133" i="5"/>
  <c r="FH132" i="5"/>
  <c r="FK132" i="5" s="1"/>
  <c r="F132" i="5"/>
  <c r="AZ156" i="5" s="1"/>
  <c r="BB156" i="5" s="1"/>
  <c r="E132" i="5"/>
  <c r="D132" i="5"/>
  <c r="C132" i="5"/>
  <c r="FH131" i="5"/>
  <c r="FK131" i="5" s="1"/>
  <c r="F131" i="5"/>
  <c r="AZ155" i="5" s="1"/>
  <c r="BB155" i="5" s="1"/>
  <c r="E131" i="5"/>
  <c r="D131" i="5"/>
  <c r="C131" i="5"/>
  <c r="FH130" i="5"/>
  <c r="FK130" i="5" s="1"/>
  <c r="F130" i="5"/>
  <c r="AZ154" i="5" s="1"/>
  <c r="BB154" i="5" s="1"/>
  <c r="E130" i="5"/>
  <c r="D130" i="5"/>
  <c r="C130" i="5"/>
  <c r="FH129" i="5"/>
  <c r="FK129" i="5" s="1"/>
  <c r="F129" i="5"/>
  <c r="AZ153" i="5" s="1"/>
  <c r="BB153" i="5" s="1"/>
  <c r="E129" i="5"/>
  <c r="D129" i="5"/>
  <c r="C129" i="5"/>
  <c r="FH128" i="5"/>
  <c r="FK128" i="5" s="1"/>
  <c r="F128" i="5"/>
  <c r="AZ152" i="5" s="1"/>
  <c r="BB152" i="5" s="1"/>
  <c r="E128" i="5"/>
  <c r="D128" i="5"/>
  <c r="C128" i="5"/>
  <c r="FH127" i="5"/>
  <c r="FK127" i="5" s="1"/>
  <c r="F127" i="5"/>
  <c r="AZ151" i="5" s="1"/>
  <c r="BB151" i="5" s="1"/>
  <c r="E127" i="5"/>
  <c r="D127" i="5"/>
  <c r="C127" i="5"/>
  <c r="FH126" i="5"/>
  <c r="FK126" i="5" s="1"/>
  <c r="F126" i="5"/>
  <c r="AZ150" i="5" s="1"/>
  <c r="BB150" i="5" s="1"/>
  <c r="E126" i="5"/>
  <c r="D126" i="5"/>
  <c r="C126" i="5"/>
  <c r="FH125" i="5"/>
  <c r="FK125" i="5" s="1"/>
  <c r="F125" i="5"/>
  <c r="AZ149" i="5" s="1"/>
  <c r="BB149" i="5" s="1"/>
  <c r="E125" i="5"/>
  <c r="D125" i="5"/>
  <c r="C125" i="5"/>
  <c r="FH112" i="5"/>
  <c r="FK112" i="5" s="1"/>
  <c r="F112" i="5"/>
  <c r="AM165" i="5" s="1"/>
  <c r="AO165" i="5" s="1"/>
  <c r="E112" i="5"/>
  <c r="D112" i="5"/>
  <c r="C112" i="5"/>
  <c r="FH111" i="5"/>
  <c r="FK111" i="5" s="1"/>
  <c r="F111" i="5"/>
  <c r="AM164" i="5" s="1"/>
  <c r="AO164" i="5" s="1"/>
  <c r="E111" i="5"/>
  <c r="D111" i="5"/>
  <c r="C111" i="5"/>
  <c r="FH110" i="5"/>
  <c r="FK110" i="5" s="1"/>
  <c r="F110" i="5"/>
  <c r="AM163" i="5" s="1"/>
  <c r="AO163" i="5" s="1"/>
  <c r="E110" i="5"/>
  <c r="D110" i="5"/>
  <c r="C110" i="5"/>
  <c r="FH109" i="5"/>
  <c r="FK109" i="5" s="1"/>
  <c r="F109" i="5"/>
  <c r="AM162" i="5" s="1"/>
  <c r="AO162" i="5" s="1"/>
  <c r="E109" i="5"/>
  <c r="D109" i="5"/>
  <c r="C109" i="5"/>
  <c r="FH108" i="5"/>
  <c r="FK108" i="5" s="1"/>
  <c r="F108" i="5"/>
  <c r="AM161" i="5" s="1"/>
  <c r="AO161" i="5" s="1"/>
  <c r="E108" i="5"/>
  <c r="D108" i="5"/>
  <c r="C108" i="5"/>
  <c r="FH107" i="5"/>
  <c r="FK107" i="5" s="1"/>
  <c r="F107" i="5"/>
  <c r="AM160" i="5" s="1"/>
  <c r="AO160" i="5" s="1"/>
  <c r="E107" i="5"/>
  <c r="D107" i="5"/>
  <c r="C107" i="5"/>
  <c r="FH106" i="5"/>
  <c r="FK106" i="5" s="1"/>
  <c r="F106" i="5"/>
  <c r="AM159" i="5" s="1"/>
  <c r="AO159" i="5" s="1"/>
  <c r="E106" i="5"/>
  <c r="D106" i="5"/>
  <c r="C106" i="5"/>
  <c r="FH105" i="5"/>
  <c r="FK105" i="5" s="1"/>
  <c r="F105" i="5"/>
  <c r="AM158" i="5" s="1"/>
  <c r="AO158" i="5" s="1"/>
  <c r="E105" i="5"/>
  <c r="D105" i="5"/>
  <c r="C105" i="5"/>
  <c r="FH104" i="5"/>
  <c r="FK104" i="5" s="1"/>
  <c r="F104" i="5"/>
  <c r="AM157" i="5" s="1"/>
  <c r="AO157" i="5" s="1"/>
  <c r="E104" i="5"/>
  <c r="D104" i="5"/>
  <c r="C104" i="5"/>
  <c r="FH103" i="5"/>
  <c r="FK103" i="5" s="1"/>
  <c r="F103" i="5"/>
  <c r="AM156" i="5" s="1"/>
  <c r="AO156" i="5" s="1"/>
  <c r="E103" i="5"/>
  <c r="D103" i="5"/>
  <c r="C103" i="5"/>
  <c r="FH102" i="5"/>
  <c r="FK102" i="5" s="1"/>
  <c r="F102" i="5"/>
  <c r="AM155" i="5" s="1"/>
  <c r="AO155" i="5" s="1"/>
  <c r="E102" i="5"/>
  <c r="D102" i="5"/>
  <c r="C102" i="5"/>
  <c r="FH101" i="5"/>
  <c r="FK101" i="5" s="1"/>
  <c r="F101" i="5"/>
  <c r="AM154" i="5" s="1"/>
  <c r="AO154" i="5" s="1"/>
  <c r="E101" i="5"/>
  <c r="D101" i="5"/>
  <c r="C101" i="5"/>
  <c r="FH100" i="5"/>
  <c r="FK100" i="5" s="1"/>
  <c r="F100" i="5"/>
  <c r="AM153" i="5" s="1"/>
  <c r="AO153" i="5" s="1"/>
  <c r="E100" i="5"/>
  <c r="D100" i="5"/>
  <c r="C100" i="5"/>
  <c r="FH99" i="5"/>
  <c r="FK99" i="5" s="1"/>
  <c r="F99" i="5"/>
  <c r="AM152" i="5" s="1"/>
  <c r="AO152" i="5" s="1"/>
  <c r="E99" i="5"/>
  <c r="D99" i="5"/>
  <c r="C99" i="5"/>
  <c r="FH98" i="5"/>
  <c r="FK98" i="5" s="1"/>
  <c r="F98" i="5"/>
  <c r="AM151" i="5" s="1"/>
  <c r="AO151" i="5" s="1"/>
  <c r="E98" i="5"/>
  <c r="D98" i="5"/>
  <c r="C98" i="5"/>
  <c r="FH97" i="5"/>
  <c r="FK97" i="5" s="1"/>
  <c r="F97" i="5"/>
  <c r="AM150" i="5" s="1"/>
  <c r="AO150" i="5" s="1"/>
  <c r="E97" i="5"/>
  <c r="D97" i="5"/>
  <c r="C97" i="5"/>
  <c r="FH96" i="5"/>
  <c r="FK96" i="5" s="1"/>
  <c r="F96" i="5"/>
  <c r="AM149" i="5" s="1"/>
  <c r="AO149" i="5" s="1"/>
  <c r="E96" i="5"/>
  <c r="D96" i="5"/>
  <c r="C96" i="5"/>
  <c r="FH83" i="5"/>
  <c r="FK83" i="5" s="1"/>
  <c r="F83" i="5"/>
  <c r="AD165" i="5" s="1"/>
  <c r="AF165" i="5" s="1"/>
  <c r="E83" i="5"/>
  <c r="D83" i="5"/>
  <c r="C83" i="5"/>
  <c r="FH82" i="5"/>
  <c r="FK82" i="5" s="1"/>
  <c r="F82" i="5"/>
  <c r="AD164" i="5" s="1"/>
  <c r="AF164" i="5" s="1"/>
  <c r="E82" i="5"/>
  <c r="D82" i="5"/>
  <c r="C82" i="5"/>
  <c r="FH81" i="5"/>
  <c r="FK81" i="5" s="1"/>
  <c r="F81" i="5"/>
  <c r="AD163" i="5" s="1"/>
  <c r="AF163" i="5" s="1"/>
  <c r="E81" i="5"/>
  <c r="D81" i="5"/>
  <c r="C81" i="5"/>
  <c r="FH80" i="5"/>
  <c r="FK80" i="5" s="1"/>
  <c r="F80" i="5"/>
  <c r="AD162" i="5" s="1"/>
  <c r="AF162" i="5" s="1"/>
  <c r="E80" i="5"/>
  <c r="D80" i="5"/>
  <c r="C80" i="5"/>
  <c r="FH79" i="5"/>
  <c r="FK79" i="5" s="1"/>
  <c r="F79" i="5"/>
  <c r="AD161" i="5" s="1"/>
  <c r="AF161" i="5" s="1"/>
  <c r="E79" i="5"/>
  <c r="D79" i="5"/>
  <c r="C79" i="5"/>
  <c r="FH78" i="5"/>
  <c r="FK78" i="5" s="1"/>
  <c r="F78" i="5"/>
  <c r="AD160" i="5" s="1"/>
  <c r="AF160" i="5" s="1"/>
  <c r="E78" i="5"/>
  <c r="D78" i="5"/>
  <c r="C78" i="5"/>
  <c r="FH77" i="5"/>
  <c r="FK77" i="5" s="1"/>
  <c r="F77" i="5"/>
  <c r="AD159" i="5" s="1"/>
  <c r="AF159" i="5" s="1"/>
  <c r="E77" i="5"/>
  <c r="D77" i="5"/>
  <c r="C77" i="5"/>
  <c r="FH76" i="5"/>
  <c r="FK76" i="5" s="1"/>
  <c r="F76" i="5"/>
  <c r="AD158" i="5" s="1"/>
  <c r="AF158" i="5" s="1"/>
  <c r="E76" i="5"/>
  <c r="D76" i="5"/>
  <c r="C76" i="5"/>
  <c r="FH75" i="5"/>
  <c r="FK75" i="5" s="1"/>
  <c r="F75" i="5"/>
  <c r="AD157" i="5" s="1"/>
  <c r="AF157" i="5" s="1"/>
  <c r="E75" i="5"/>
  <c r="D75" i="5"/>
  <c r="C75" i="5"/>
  <c r="FH74" i="5"/>
  <c r="FK74" i="5" s="1"/>
  <c r="F74" i="5"/>
  <c r="AD156" i="5" s="1"/>
  <c r="AF156" i="5" s="1"/>
  <c r="E74" i="5"/>
  <c r="D74" i="5"/>
  <c r="C74" i="5"/>
  <c r="FH73" i="5"/>
  <c r="FK73" i="5" s="1"/>
  <c r="F73" i="5"/>
  <c r="AD155" i="5" s="1"/>
  <c r="AF155" i="5" s="1"/>
  <c r="E73" i="5"/>
  <c r="D73" i="5"/>
  <c r="C73" i="5"/>
  <c r="FH72" i="5"/>
  <c r="FK72" i="5" s="1"/>
  <c r="F72" i="5"/>
  <c r="AD154" i="5" s="1"/>
  <c r="AF154" i="5" s="1"/>
  <c r="E72" i="5"/>
  <c r="D72" i="5"/>
  <c r="C72" i="5"/>
  <c r="FH71" i="5"/>
  <c r="FK71" i="5" s="1"/>
  <c r="F71" i="5"/>
  <c r="AD153" i="5" s="1"/>
  <c r="AF153" i="5" s="1"/>
  <c r="E71" i="5"/>
  <c r="D71" i="5"/>
  <c r="C71" i="5"/>
  <c r="FH70" i="5"/>
  <c r="FK70" i="5" s="1"/>
  <c r="F70" i="5"/>
  <c r="AD152" i="5" s="1"/>
  <c r="AF152" i="5" s="1"/>
  <c r="E70" i="5"/>
  <c r="D70" i="5"/>
  <c r="C70" i="5"/>
  <c r="FH69" i="5"/>
  <c r="FK69" i="5" s="1"/>
  <c r="F69" i="5"/>
  <c r="AD151" i="5" s="1"/>
  <c r="AF151" i="5" s="1"/>
  <c r="E69" i="5"/>
  <c r="D69" i="5"/>
  <c r="C69" i="5"/>
  <c r="FH68" i="5"/>
  <c r="FK68" i="5" s="1"/>
  <c r="F68" i="5"/>
  <c r="AD150" i="5" s="1"/>
  <c r="AF150" i="5" s="1"/>
  <c r="E68" i="5"/>
  <c r="D68" i="5"/>
  <c r="C68" i="5"/>
  <c r="FH67" i="5"/>
  <c r="FK67" i="5" s="1"/>
  <c r="F67" i="5"/>
  <c r="AD149" i="5" s="1"/>
  <c r="AF149" i="5" s="1"/>
  <c r="E67" i="5"/>
  <c r="D67" i="5"/>
  <c r="C67" i="5"/>
  <c r="FH54" i="5"/>
  <c r="FK54" i="5" s="1"/>
  <c r="F54" i="5"/>
  <c r="U165" i="5" s="1"/>
  <c r="W165" i="5" s="1"/>
  <c r="E54" i="5"/>
  <c r="D54" i="5"/>
  <c r="C54" i="5"/>
  <c r="FH53" i="5"/>
  <c r="FK53" i="5" s="1"/>
  <c r="F53" i="5"/>
  <c r="U164" i="5" s="1"/>
  <c r="W164" i="5" s="1"/>
  <c r="E53" i="5"/>
  <c r="D53" i="5"/>
  <c r="C53" i="5"/>
  <c r="B53" i="5"/>
  <c r="B82" i="5" s="1"/>
  <c r="FH52" i="5"/>
  <c r="FK52" i="5" s="1"/>
  <c r="F52" i="5"/>
  <c r="U163" i="5" s="1"/>
  <c r="W163" i="5" s="1"/>
  <c r="E52" i="5"/>
  <c r="D52" i="5"/>
  <c r="C52" i="5"/>
  <c r="FH51" i="5"/>
  <c r="FK51" i="5" s="1"/>
  <c r="F51" i="5"/>
  <c r="U162" i="5" s="1"/>
  <c r="W162" i="5" s="1"/>
  <c r="E51" i="5"/>
  <c r="D51" i="5"/>
  <c r="C51" i="5"/>
  <c r="B51" i="5"/>
  <c r="B80" i="5" s="1"/>
  <c r="FH50" i="5"/>
  <c r="FK50" i="5" s="1"/>
  <c r="F50" i="5"/>
  <c r="U161" i="5" s="1"/>
  <c r="W161" i="5" s="1"/>
  <c r="E50" i="5"/>
  <c r="D50" i="5"/>
  <c r="C50" i="5"/>
  <c r="FH49" i="5"/>
  <c r="FK49" i="5" s="1"/>
  <c r="F49" i="5"/>
  <c r="U160" i="5" s="1"/>
  <c r="W160" i="5" s="1"/>
  <c r="E49" i="5"/>
  <c r="D49" i="5"/>
  <c r="C49" i="5"/>
  <c r="B49" i="5"/>
  <c r="B78" i="5" s="1"/>
  <c r="FH48" i="5"/>
  <c r="FK48" i="5" s="1"/>
  <c r="F48" i="5"/>
  <c r="U159" i="5" s="1"/>
  <c r="W159" i="5" s="1"/>
  <c r="E48" i="5"/>
  <c r="D48" i="5"/>
  <c r="C48" i="5"/>
  <c r="FH47" i="5"/>
  <c r="FK47" i="5" s="1"/>
  <c r="F47" i="5"/>
  <c r="U158" i="5" s="1"/>
  <c r="W158" i="5" s="1"/>
  <c r="E47" i="5"/>
  <c r="D47" i="5"/>
  <c r="C47" i="5"/>
  <c r="B47" i="5"/>
  <c r="B76" i="5" s="1"/>
  <c r="FH46" i="5"/>
  <c r="FK46" i="5" s="1"/>
  <c r="F46" i="5"/>
  <c r="U157" i="5" s="1"/>
  <c r="W157" i="5" s="1"/>
  <c r="E46" i="5"/>
  <c r="D46" i="5"/>
  <c r="C46" i="5"/>
  <c r="FH45" i="5"/>
  <c r="FK45" i="5" s="1"/>
  <c r="F45" i="5"/>
  <c r="U156" i="5" s="1"/>
  <c r="W156" i="5" s="1"/>
  <c r="E45" i="5"/>
  <c r="D45" i="5"/>
  <c r="C45" i="5"/>
  <c r="B45" i="5"/>
  <c r="B74" i="5" s="1"/>
  <c r="FH44" i="5"/>
  <c r="FK44" i="5" s="1"/>
  <c r="F44" i="5"/>
  <c r="U155" i="5" s="1"/>
  <c r="W155" i="5" s="1"/>
  <c r="E44" i="5"/>
  <c r="D44" i="5"/>
  <c r="C44" i="5"/>
  <c r="FH43" i="5"/>
  <c r="FK43" i="5" s="1"/>
  <c r="F43" i="5"/>
  <c r="U154" i="5" s="1"/>
  <c r="W154" i="5" s="1"/>
  <c r="E43" i="5"/>
  <c r="D43" i="5"/>
  <c r="C43" i="5"/>
  <c r="B43" i="5"/>
  <c r="B72" i="5" s="1"/>
  <c r="FH42" i="5"/>
  <c r="FK42" i="5" s="1"/>
  <c r="F42" i="5"/>
  <c r="U153" i="5" s="1"/>
  <c r="W153" i="5" s="1"/>
  <c r="E42" i="5"/>
  <c r="D42" i="5"/>
  <c r="C42" i="5"/>
  <c r="FH41" i="5"/>
  <c r="FK41" i="5" s="1"/>
  <c r="F41" i="5"/>
  <c r="U152" i="5" s="1"/>
  <c r="W152" i="5" s="1"/>
  <c r="E41" i="5"/>
  <c r="D41" i="5"/>
  <c r="C41" i="5"/>
  <c r="B41" i="5"/>
  <c r="B70" i="5" s="1"/>
  <c r="FH40" i="5"/>
  <c r="FK40" i="5" s="1"/>
  <c r="F40" i="5"/>
  <c r="U151" i="5" s="1"/>
  <c r="W151" i="5" s="1"/>
  <c r="E40" i="5"/>
  <c r="D40" i="5"/>
  <c r="C40" i="5"/>
  <c r="FH39" i="5"/>
  <c r="FK39" i="5" s="1"/>
  <c r="F39" i="5"/>
  <c r="U150" i="5" s="1"/>
  <c r="W150" i="5" s="1"/>
  <c r="E39" i="5"/>
  <c r="D39" i="5"/>
  <c r="C39" i="5"/>
  <c r="B39" i="5"/>
  <c r="B68" i="5" s="1"/>
  <c r="FH38" i="5"/>
  <c r="FK38" i="5" s="1"/>
  <c r="F38" i="5"/>
  <c r="U149" i="5" s="1"/>
  <c r="W149" i="5" s="1"/>
  <c r="E38" i="5"/>
  <c r="D38" i="5"/>
  <c r="C38" i="5"/>
  <c r="A37" i="5"/>
  <c r="A66" i="5" s="1"/>
  <c r="A95" i="5" s="1"/>
  <c r="A124" i="5" s="1"/>
  <c r="A36" i="5"/>
  <c r="A65" i="5" s="1"/>
  <c r="A94" i="5" s="1"/>
  <c r="A123" i="5" s="1"/>
  <c r="A35" i="5"/>
  <c r="A64" i="5" s="1"/>
  <c r="A93" i="5" s="1"/>
  <c r="A122" i="5" s="1"/>
  <c r="A34" i="5"/>
  <c r="A63" i="5" s="1"/>
  <c r="A92" i="5" s="1"/>
  <c r="A121" i="5" s="1"/>
  <c r="B33" i="5"/>
  <c r="B62" i="5" s="1"/>
  <c r="B91" i="5" s="1"/>
  <c r="B120" i="5" s="1"/>
  <c r="A33" i="5"/>
  <c r="A62" i="5" s="1"/>
  <c r="A91" i="5" s="1"/>
  <c r="A120" i="5" s="1"/>
  <c r="M32" i="5"/>
  <c r="V147" i="5" s="1"/>
  <c r="B32" i="5"/>
  <c r="B61" i="5" s="1"/>
  <c r="B90" i="5" s="1"/>
  <c r="B119" i="5" s="1"/>
  <c r="A32" i="5"/>
  <c r="A61" i="5" s="1"/>
  <c r="A90" i="5" s="1"/>
  <c r="A119" i="5" s="1"/>
  <c r="B31" i="5"/>
  <c r="B60" i="5" s="1"/>
  <c r="B89" i="5" s="1"/>
  <c r="B118" i="5" s="1"/>
  <c r="A31" i="5"/>
  <c r="A60" i="5" s="1"/>
  <c r="A89" i="5" s="1"/>
  <c r="A118" i="5" s="1"/>
  <c r="B30" i="5"/>
  <c r="B59" i="5" s="1"/>
  <c r="B88" i="5" s="1"/>
  <c r="B117" i="5" s="1"/>
  <c r="A30" i="5"/>
  <c r="A59" i="5" s="1"/>
  <c r="A88" i="5" s="1"/>
  <c r="A117" i="5" s="1"/>
  <c r="FP25" i="5"/>
  <c r="FK25" i="5"/>
  <c r="FH25" i="5"/>
  <c r="F25" i="5"/>
  <c r="E25" i="5"/>
  <c r="E165" i="5" s="1"/>
  <c r="D25" i="5"/>
  <c r="D165" i="5" s="1"/>
  <c r="C25" i="5"/>
  <c r="C165" i="5" s="1"/>
  <c r="FP24" i="5"/>
  <c r="FK24" i="5"/>
  <c r="FH24" i="5"/>
  <c r="F24" i="5"/>
  <c r="E24" i="5"/>
  <c r="E164" i="5" s="1"/>
  <c r="D24" i="5"/>
  <c r="D164" i="5" s="1"/>
  <c r="C24" i="5"/>
  <c r="C164" i="5" s="1"/>
  <c r="FP23" i="5"/>
  <c r="FK23" i="5"/>
  <c r="FH23" i="5"/>
  <c r="F23" i="5"/>
  <c r="E23" i="5"/>
  <c r="E163" i="5" s="1"/>
  <c r="D23" i="5"/>
  <c r="D163" i="5" s="1"/>
  <c r="C23" i="5"/>
  <c r="C163" i="5" s="1"/>
  <c r="FP22" i="5"/>
  <c r="FK22" i="5"/>
  <c r="FH22" i="5"/>
  <c r="F22" i="5"/>
  <c r="E22" i="5"/>
  <c r="E162" i="5" s="1"/>
  <c r="D22" i="5"/>
  <c r="D162" i="5" s="1"/>
  <c r="C22" i="5"/>
  <c r="C162" i="5" s="1"/>
  <c r="FP21" i="5"/>
  <c r="FK21" i="5"/>
  <c r="FH21" i="5"/>
  <c r="F21" i="5"/>
  <c r="E21" i="5"/>
  <c r="E161" i="5" s="1"/>
  <c r="D21" i="5"/>
  <c r="D161" i="5" s="1"/>
  <c r="C21" i="5"/>
  <c r="C161" i="5" s="1"/>
  <c r="FP20" i="5"/>
  <c r="FK20" i="5"/>
  <c r="FH20" i="5"/>
  <c r="F20" i="5"/>
  <c r="E20" i="5"/>
  <c r="E160" i="5" s="1"/>
  <c r="D20" i="5"/>
  <c r="D160" i="5" s="1"/>
  <c r="C20" i="5"/>
  <c r="C160" i="5" s="1"/>
  <c r="FP19" i="5"/>
  <c r="FK19" i="5"/>
  <c r="FH19" i="5"/>
  <c r="F19" i="5"/>
  <c r="E19" i="5"/>
  <c r="E159" i="5" s="1"/>
  <c r="D19" i="5"/>
  <c r="D159" i="5" s="1"/>
  <c r="C19" i="5"/>
  <c r="C159" i="5" s="1"/>
  <c r="FP18" i="5"/>
  <c r="FK18" i="5"/>
  <c r="FH18" i="5"/>
  <c r="F18" i="5"/>
  <c r="E18" i="5"/>
  <c r="E158" i="5" s="1"/>
  <c r="D18" i="5"/>
  <c r="D158" i="5" s="1"/>
  <c r="C18" i="5"/>
  <c r="C158" i="5" s="1"/>
  <c r="FP17" i="5"/>
  <c r="FK17" i="5"/>
  <c r="FH17" i="5"/>
  <c r="F17" i="5"/>
  <c r="E17" i="5"/>
  <c r="E157" i="5" s="1"/>
  <c r="D17" i="5"/>
  <c r="D157" i="5" s="1"/>
  <c r="C17" i="5"/>
  <c r="C157" i="5" s="1"/>
  <c r="FP16" i="5"/>
  <c r="FK16" i="5"/>
  <c r="FH16" i="5"/>
  <c r="F16" i="5"/>
  <c r="E16" i="5"/>
  <c r="E156" i="5" s="1"/>
  <c r="D16" i="5"/>
  <c r="D156" i="5" s="1"/>
  <c r="C16" i="5"/>
  <c r="C156" i="5" s="1"/>
  <c r="FP15" i="5"/>
  <c r="FH15" i="5"/>
  <c r="FK15" i="5" s="1"/>
  <c r="F15" i="5"/>
  <c r="E15" i="5"/>
  <c r="E155" i="5" s="1"/>
  <c r="D15" i="5"/>
  <c r="D155" i="5" s="1"/>
  <c r="C15" i="5"/>
  <c r="C155" i="5" s="1"/>
  <c r="FP14" i="5"/>
  <c r="FH14" i="5"/>
  <c r="FK14" i="5" s="1"/>
  <c r="F14" i="5"/>
  <c r="E14" i="5"/>
  <c r="E154" i="5" s="1"/>
  <c r="D14" i="5"/>
  <c r="D154" i="5" s="1"/>
  <c r="C14" i="5"/>
  <c r="C154" i="5" s="1"/>
  <c r="FP13" i="5"/>
  <c r="FH13" i="5"/>
  <c r="FK13" i="5" s="1"/>
  <c r="F13" i="5"/>
  <c r="E13" i="5"/>
  <c r="E153" i="5" s="1"/>
  <c r="D13" i="5"/>
  <c r="D153" i="5" s="1"/>
  <c r="C13" i="5"/>
  <c r="C153" i="5" s="1"/>
  <c r="FP12" i="5"/>
  <c r="FH12" i="5"/>
  <c r="FK12" i="5" s="1"/>
  <c r="F12" i="5"/>
  <c r="E12" i="5"/>
  <c r="E152" i="5" s="1"/>
  <c r="D12" i="5"/>
  <c r="D152" i="5" s="1"/>
  <c r="C12" i="5"/>
  <c r="C152" i="5" s="1"/>
  <c r="FP11" i="5"/>
  <c r="FH11" i="5"/>
  <c r="FK11" i="5" s="1"/>
  <c r="F11" i="5"/>
  <c r="E11" i="5"/>
  <c r="E151" i="5" s="1"/>
  <c r="D11" i="5"/>
  <c r="D151" i="5" s="1"/>
  <c r="C11" i="5"/>
  <c r="C151" i="5" s="1"/>
  <c r="FP10" i="5"/>
  <c r="FH10" i="5"/>
  <c r="FK10" i="5" s="1"/>
  <c r="F10" i="5"/>
  <c r="E10" i="5"/>
  <c r="E150" i="5" s="1"/>
  <c r="D10" i="5"/>
  <c r="D150" i="5" s="1"/>
  <c r="C10" i="5"/>
  <c r="C150" i="5" s="1"/>
  <c r="FH9" i="5"/>
  <c r="FK9" i="5" s="1"/>
  <c r="F9" i="5"/>
  <c r="E9" i="5"/>
  <c r="E149" i="5" s="1"/>
  <c r="D9" i="5"/>
  <c r="D149" i="5" s="1"/>
  <c r="C9" i="5"/>
  <c r="C149" i="5" s="1"/>
  <c r="AF5" i="5"/>
  <c r="BC5" i="5" s="1"/>
  <c r="BX5" i="5" s="1"/>
  <c r="CU5" i="5" s="1"/>
  <c r="DQ5" i="5" s="1"/>
  <c r="EM5" i="5" s="1"/>
  <c r="J34" i="5" s="1"/>
  <c r="AF34" i="5" s="1"/>
  <c r="BC34" i="5" s="1"/>
  <c r="BX34" i="5" s="1"/>
  <c r="CU34" i="5" s="1"/>
  <c r="DQ34" i="5" s="1"/>
  <c r="EM34" i="5" s="1"/>
  <c r="J63" i="5" s="1"/>
  <c r="AF63" i="5" s="1"/>
  <c r="BC63" i="5" s="1"/>
  <c r="BX63" i="5" s="1"/>
  <c r="CU63" i="5" s="1"/>
  <c r="DQ63" i="5" s="1"/>
  <c r="EM63" i="5" s="1"/>
  <c r="J92" i="5" s="1"/>
  <c r="AF92" i="5" s="1"/>
  <c r="BC92" i="5" s="1"/>
  <c r="BX92" i="5" s="1"/>
  <c r="CU92" i="5" s="1"/>
  <c r="DQ92" i="5" s="1"/>
  <c r="EM92" i="5" s="1"/>
  <c r="J121" i="5" s="1"/>
  <c r="AF121" i="5" s="1"/>
  <c r="BC121" i="5" s="1"/>
  <c r="BX121" i="5" s="1"/>
  <c r="CU121" i="5" s="1"/>
  <c r="DQ121" i="5" s="1"/>
  <c r="EM121" i="5" s="1"/>
  <c r="EO3" i="5"/>
  <c r="CA3" i="5"/>
  <c r="D156" i="13" l="1"/>
  <c r="C155" i="13"/>
  <c r="E155" i="13"/>
  <c r="D154" i="13"/>
  <c r="C153" i="13"/>
  <c r="E153" i="13"/>
  <c r="D152" i="13"/>
  <c r="C151" i="13"/>
  <c r="E151" i="13"/>
  <c r="D150" i="13"/>
  <c r="FN12" i="10"/>
  <c r="FJ41" i="10" s="1"/>
  <c r="FN41" i="10" s="1"/>
  <c r="FJ70" i="10" s="1"/>
  <c r="FN70" i="10" s="1"/>
  <c r="FJ99" i="10" s="1"/>
  <c r="FN99" i="10" s="1"/>
  <c r="FJ128" i="10" s="1"/>
  <c r="FN128" i="10" s="1"/>
  <c r="FJ12" i="9" s="1"/>
  <c r="FN12" i="9" s="1"/>
  <c r="FJ41" i="9" s="1"/>
  <c r="FN41" i="9" s="1"/>
  <c r="FJ70" i="9" s="1"/>
  <c r="FN70" i="9" s="1"/>
  <c r="FJ99" i="9" s="1"/>
  <c r="FN99" i="9" s="1"/>
  <c r="FJ128" i="9" s="1"/>
  <c r="FN128" i="9" s="1"/>
  <c r="FJ12" i="8" s="1"/>
  <c r="FN12" i="8" s="1"/>
  <c r="FJ41" i="8" s="1"/>
  <c r="FN41" i="8" s="1"/>
  <c r="FJ70" i="8" s="1"/>
  <c r="FN70" i="8" s="1"/>
  <c r="FJ99" i="8" s="1"/>
  <c r="FN99" i="8" s="1"/>
  <c r="FJ128" i="8" s="1"/>
  <c r="FN128" i="8" s="1"/>
  <c r="FJ12" i="7" s="1"/>
  <c r="FN12" i="7" s="1"/>
  <c r="FJ41" i="7" s="1"/>
  <c r="FN41" i="7" s="1"/>
  <c r="FJ70" i="7" s="1"/>
  <c r="FN70" i="7" s="1"/>
  <c r="FJ99" i="7" s="1"/>
  <c r="FN99" i="7" s="1"/>
  <c r="FJ128" i="7" s="1"/>
  <c r="FN128" i="7" s="1"/>
  <c r="FJ12" i="6" s="1"/>
  <c r="FN12" i="6" s="1"/>
  <c r="FJ41" i="6" s="1"/>
  <c r="FN41" i="6" s="1"/>
  <c r="FJ70" i="6" s="1"/>
  <c r="FN70" i="6" s="1"/>
  <c r="FJ99" i="6" s="1"/>
  <c r="FN99" i="6" s="1"/>
  <c r="FJ128" i="6" s="1"/>
  <c r="FN128" i="6" s="1"/>
  <c r="FJ12" i="5" s="1"/>
  <c r="FN12" i="5" s="1"/>
  <c r="FJ41" i="5" s="1"/>
  <c r="FN41" i="5" s="1"/>
  <c r="FJ70" i="5" s="1"/>
  <c r="FN70" i="5" s="1"/>
  <c r="FJ99" i="5" s="1"/>
  <c r="FN99" i="5" s="1"/>
  <c r="FJ128" i="5" s="1"/>
  <c r="FN128" i="5" s="1"/>
  <c r="FN14" i="10"/>
  <c r="FJ43" i="10" s="1"/>
  <c r="FN43" i="10" s="1"/>
  <c r="FJ72" i="10" s="1"/>
  <c r="FN72" i="10" s="1"/>
  <c r="FJ101" i="10" s="1"/>
  <c r="FN101" i="10" s="1"/>
  <c r="FJ130" i="10" s="1"/>
  <c r="FN130" i="10" s="1"/>
  <c r="FJ14" i="9" s="1"/>
  <c r="FN14" i="9" s="1"/>
  <c r="FJ43" i="9" s="1"/>
  <c r="FN43" i="9" s="1"/>
  <c r="FJ72" i="9" s="1"/>
  <c r="FN72" i="9" s="1"/>
  <c r="FJ101" i="9" s="1"/>
  <c r="FN101" i="9" s="1"/>
  <c r="FJ130" i="9" s="1"/>
  <c r="FN130" i="9" s="1"/>
  <c r="FJ14" i="8" s="1"/>
  <c r="FN14" i="8" s="1"/>
  <c r="FJ43" i="8" s="1"/>
  <c r="FN43" i="8" s="1"/>
  <c r="FJ72" i="8" s="1"/>
  <c r="FN72" i="8" s="1"/>
  <c r="FJ101" i="8" s="1"/>
  <c r="FN101" i="8" s="1"/>
  <c r="FJ130" i="8" s="1"/>
  <c r="FN130" i="8" s="1"/>
  <c r="FJ14" i="7" s="1"/>
  <c r="FN14" i="7" s="1"/>
  <c r="FJ43" i="7" s="1"/>
  <c r="FN43" i="7" s="1"/>
  <c r="FJ72" i="7" s="1"/>
  <c r="FN72" i="7" s="1"/>
  <c r="FJ101" i="7" s="1"/>
  <c r="FN101" i="7" s="1"/>
  <c r="FJ130" i="7" s="1"/>
  <c r="FN130" i="7" s="1"/>
  <c r="FJ14" i="6" s="1"/>
  <c r="FN14" i="6" s="1"/>
  <c r="FJ43" i="6" s="1"/>
  <c r="FN43" i="6" s="1"/>
  <c r="FJ72" i="6" s="1"/>
  <c r="FN72" i="6" s="1"/>
  <c r="FJ101" i="6" s="1"/>
  <c r="FN101" i="6" s="1"/>
  <c r="FJ130" i="6" s="1"/>
  <c r="FN130" i="6" s="1"/>
  <c r="FJ14" i="5" s="1"/>
  <c r="FN14" i="5" s="1"/>
  <c r="FJ43" i="5" s="1"/>
  <c r="FN43" i="5" s="1"/>
  <c r="FJ72" i="5" s="1"/>
  <c r="FN72" i="5" s="1"/>
  <c r="FJ101" i="5" s="1"/>
  <c r="FN101" i="5" s="1"/>
  <c r="FJ130" i="5" s="1"/>
  <c r="FN130" i="5" s="1"/>
  <c r="FN22" i="12"/>
  <c r="FJ51" i="12" s="1"/>
  <c r="FN51" i="12" s="1"/>
  <c r="FJ80" i="12" s="1"/>
  <c r="FN80" i="12" s="1"/>
  <c r="FJ109" i="12" s="1"/>
  <c r="FN109" i="12" s="1"/>
  <c r="FJ138" i="12" s="1"/>
  <c r="FN138" i="12" s="1"/>
  <c r="FJ22" i="11" s="1"/>
  <c r="FN22" i="11" s="1"/>
  <c r="FJ51" i="11" s="1"/>
  <c r="FN51" i="11" s="1"/>
  <c r="FJ80" i="11" s="1"/>
  <c r="FN80" i="11" s="1"/>
  <c r="FJ109" i="11" s="1"/>
  <c r="FN109" i="11" s="1"/>
  <c r="FJ138" i="11" s="1"/>
  <c r="FN138" i="11" s="1"/>
  <c r="FJ22" i="10" s="1"/>
  <c r="FN16" i="10"/>
  <c r="FJ45" i="10" s="1"/>
  <c r="FN45" i="10" s="1"/>
  <c r="FJ74" i="10" s="1"/>
  <c r="FN74" i="10" s="1"/>
  <c r="FJ103" i="10" s="1"/>
  <c r="FN103" i="10" s="1"/>
  <c r="FJ132" i="10" s="1"/>
  <c r="FN132" i="10" s="1"/>
  <c r="FJ16" i="9" s="1"/>
  <c r="FN16" i="9" s="1"/>
  <c r="FJ45" i="9" s="1"/>
  <c r="FN45" i="9" s="1"/>
  <c r="FJ74" i="9" s="1"/>
  <c r="FN74" i="9" s="1"/>
  <c r="FJ103" i="9" s="1"/>
  <c r="FN103" i="9" s="1"/>
  <c r="FJ132" i="9" s="1"/>
  <c r="FN132" i="9" s="1"/>
  <c r="FJ16" i="8" s="1"/>
  <c r="FN16" i="8" s="1"/>
  <c r="FJ45" i="8" s="1"/>
  <c r="FN45" i="8" s="1"/>
  <c r="FJ74" i="8" s="1"/>
  <c r="FN74" i="8" s="1"/>
  <c r="FJ103" i="8" s="1"/>
  <c r="FN103" i="8" s="1"/>
  <c r="FJ132" i="8" s="1"/>
  <c r="FN132" i="8" s="1"/>
  <c r="FJ16" i="7" s="1"/>
  <c r="FN16" i="7" s="1"/>
  <c r="FJ45" i="7" s="1"/>
  <c r="FN45" i="7" s="1"/>
  <c r="FJ74" i="7" s="1"/>
  <c r="FN74" i="7" s="1"/>
  <c r="FJ103" i="7" s="1"/>
  <c r="FN103" i="7" s="1"/>
  <c r="FJ132" i="7" s="1"/>
  <c r="FN132" i="7" s="1"/>
  <c r="FJ16" i="6" s="1"/>
  <c r="FN16" i="6" s="1"/>
  <c r="FJ45" i="6" s="1"/>
  <c r="FN45" i="6" s="1"/>
  <c r="FJ74" i="6" s="1"/>
  <c r="FN74" i="6" s="1"/>
  <c r="FJ103" i="6" s="1"/>
  <c r="FN103" i="6" s="1"/>
  <c r="FJ132" i="6" s="1"/>
  <c r="FN132" i="6" s="1"/>
  <c r="FJ16" i="5" s="1"/>
  <c r="FN16" i="5" s="1"/>
  <c r="FJ45" i="5" s="1"/>
  <c r="FN45" i="5" s="1"/>
  <c r="FJ74" i="5" s="1"/>
  <c r="FN74" i="5" s="1"/>
  <c r="FJ103" i="5" s="1"/>
  <c r="FN103" i="5" s="1"/>
  <c r="FJ132" i="5" s="1"/>
  <c r="FN132" i="5" s="1"/>
  <c r="FN10" i="10"/>
  <c r="FJ39" i="10" s="1"/>
  <c r="FN39" i="10" s="1"/>
  <c r="FJ68" i="10" s="1"/>
  <c r="FN68" i="10" s="1"/>
  <c r="FJ97" i="10" s="1"/>
  <c r="FN97" i="10" s="1"/>
  <c r="FJ126" i="10" s="1"/>
  <c r="FN126" i="10" s="1"/>
  <c r="FJ10" i="9" s="1"/>
  <c r="FN10" i="9" s="1"/>
  <c r="FJ39" i="9" s="1"/>
  <c r="FN39" i="9" s="1"/>
  <c r="FJ68" i="9" s="1"/>
  <c r="FN68" i="9" s="1"/>
  <c r="FJ97" i="9" s="1"/>
  <c r="FN97" i="9" s="1"/>
  <c r="FJ126" i="9" s="1"/>
  <c r="FN126" i="9" s="1"/>
  <c r="FJ10" i="8" s="1"/>
  <c r="FN10" i="8" s="1"/>
  <c r="FJ39" i="8" s="1"/>
  <c r="FN39" i="8" s="1"/>
  <c r="FJ68" i="8" s="1"/>
  <c r="FN68" i="8" s="1"/>
  <c r="FJ97" i="8" s="1"/>
  <c r="FN97" i="8" s="1"/>
  <c r="FJ126" i="8" s="1"/>
  <c r="FN126" i="8" s="1"/>
  <c r="FJ10" i="7" s="1"/>
  <c r="FN10" i="7" s="1"/>
  <c r="FJ39" i="7" s="1"/>
  <c r="FN39" i="7" s="1"/>
  <c r="FJ68" i="7" s="1"/>
  <c r="FN68" i="7" s="1"/>
  <c r="FJ97" i="7" s="1"/>
  <c r="FN97" i="7" s="1"/>
  <c r="FJ126" i="7" s="1"/>
  <c r="FN126" i="7" s="1"/>
  <c r="FJ10" i="6" s="1"/>
  <c r="FN10" i="6" s="1"/>
  <c r="FJ39" i="6" s="1"/>
  <c r="FN39" i="6" s="1"/>
  <c r="FJ68" i="6" s="1"/>
  <c r="FN68" i="6" s="1"/>
  <c r="FJ97" i="6" s="1"/>
  <c r="FN97" i="6" s="1"/>
  <c r="FJ126" i="6" s="1"/>
  <c r="FN126" i="6" s="1"/>
  <c r="FJ10" i="5" s="1"/>
  <c r="FN10" i="5" s="1"/>
  <c r="FJ39" i="5" s="1"/>
  <c r="FN39" i="5" s="1"/>
  <c r="FJ68" i="5" s="1"/>
  <c r="FN68" i="5" s="1"/>
  <c r="FJ97" i="5" s="1"/>
  <c r="FN97" i="5" s="1"/>
  <c r="FJ126" i="5" s="1"/>
  <c r="FN126" i="5" s="1"/>
  <c r="FN18" i="10"/>
  <c r="FJ47" i="10" s="1"/>
  <c r="FN47" i="10" s="1"/>
  <c r="FJ76" i="10" s="1"/>
  <c r="FN76" i="10" s="1"/>
  <c r="FJ105" i="10" s="1"/>
  <c r="FN105" i="10" s="1"/>
  <c r="FJ134" i="10" s="1"/>
  <c r="FN134" i="10" s="1"/>
  <c r="FJ18" i="9" s="1"/>
  <c r="FN18" i="9" s="1"/>
  <c r="FJ47" i="9" s="1"/>
  <c r="FN47" i="9" s="1"/>
  <c r="FJ76" i="9" s="1"/>
  <c r="FN76" i="9" s="1"/>
  <c r="FJ105" i="9" s="1"/>
  <c r="FN105" i="9" s="1"/>
  <c r="FJ134" i="9" s="1"/>
  <c r="FN134" i="9" s="1"/>
  <c r="FJ18" i="8" s="1"/>
  <c r="FN18" i="8" s="1"/>
  <c r="FJ47" i="8" s="1"/>
  <c r="FN47" i="8" s="1"/>
  <c r="FJ76" i="8" s="1"/>
  <c r="FN76" i="8" s="1"/>
  <c r="FJ105" i="8" s="1"/>
  <c r="FN105" i="8" s="1"/>
  <c r="FJ134" i="8" s="1"/>
  <c r="FN134" i="8" s="1"/>
  <c r="FJ18" i="7" s="1"/>
  <c r="FN18" i="7" s="1"/>
  <c r="FJ47" i="7" s="1"/>
  <c r="FN47" i="7" s="1"/>
  <c r="FJ76" i="7" s="1"/>
  <c r="FN76" i="7" s="1"/>
  <c r="FJ105" i="7" s="1"/>
  <c r="FN105" i="7" s="1"/>
  <c r="FJ134" i="7" s="1"/>
  <c r="FN134" i="7" s="1"/>
  <c r="FJ18" i="6" s="1"/>
  <c r="FN18" i="6" s="1"/>
  <c r="FJ47" i="6" s="1"/>
  <c r="FN47" i="6" s="1"/>
  <c r="FJ76" i="6" s="1"/>
  <c r="FN76" i="6" s="1"/>
  <c r="FJ105" i="6" s="1"/>
  <c r="FN105" i="6" s="1"/>
  <c r="FJ134" i="6" s="1"/>
  <c r="FN134" i="6" s="1"/>
  <c r="FJ18" i="5" s="1"/>
  <c r="FN18" i="5" s="1"/>
  <c r="FJ47" i="5" s="1"/>
  <c r="FN47" i="5" s="1"/>
  <c r="FJ76" i="5" s="1"/>
  <c r="FN76" i="5" s="1"/>
  <c r="FJ105" i="5" s="1"/>
  <c r="FN105" i="5" s="1"/>
  <c r="FJ134" i="5" s="1"/>
  <c r="FN134" i="5" s="1"/>
  <c r="FN22" i="10"/>
  <c r="FJ51" i="10" s="1"/>
  <c r="FN51" i="10" s="1"/>
  <c r="FJ80" i="10" s="1"/>
  <c r="FN80" i="10" s="1"/>
  <c r="FJ109" i="10" s="1"/>
  <c r="FN109" i="10" s="1"/>
  <c r="FJ138" i="10" s="1"/>
  <c r="FN138" i="10" s="1"/>
  <c r="FJ22" i="9" s="1"/>
  <c r="FN22" i="9" s="1"/>
  <c r="FJ51" i="9" s="1"/>
  <c r="FN51" i="9" s="1"/>
  <c r="FJ80" i="9" s="1"/>
  <c r="FN80" i="9" s="1"/>
  <c r="FJ109" i="9" s="1"/>
  <c r="FN109" i="9" s="1"/>
  <c r="FJ138" i="9" s="1"/>
  <c r="FN138" i="9" s="1"/>
  <c r="FJ22" i="8" s="1"/>
  <c r="FN22" i="8" s="1"/>
  <c r="FJ51" i="8" s="1"/>
  <c r="FN51" i="8" s="1"/>
  <c r="FJ80" i="8" s="1"/>
  <c r="FN80" i="8" s="1"/>
  <c r="FJ109" i="8" s="1"/>
  <c r="FN109" i="8" s="1"/>
  <c r="FJ138" i="8" s="1"/>
  <c r="FN138" i="8" s="1"/>
  <c r="FJ22" i="7" s="1"/>
  <c r="FN22" i="7" s="1"/>
  <c r="FJ51" i="7" s="1"/>
  <c r="FN51" i="7" s="1"/>
  <c r="FJ80" i="7" s="1"/>
  <c r="FN80" i="7" s="1"/>
  <c r="FJ109" i="7" s="1"/>
  <c r="FN109" i="7" s="1"/>
  <c r="FJ138" i="7" s="1"/>
  <c r="FN138" i="7" s="1"/>
  <c r="FJ22" i="6" s="1"/>
  <c r="FN22" i="6" s="1"/>
  <c r="FJ51" i="6" s="1"/>
  <c r="FN51" i="6" s="1"/>
  <c r="FJ80" i="6" s="1"/>
  <c r="FN80" i="6" s="1"/>
  <c r="FJ109" i="6" s="1"/>
  <c r="FN109" i="6" s="1"/>
  <c r="FJ138" i="6" s="1"/>
  <c r="FN138" i="6" s="1"/>
  <c r="FJ22" i="5" s="1"/>
  <c r="FN22" i="5" s="1"/>
  <c r="FJ51" i="5" s="1"/>
  <c r="FN51" i="5" s="1"/>
  <c r="FJ80" i="5" s="1"/>
  <c r="FN80" i="5" s="1"/>
  <c r="FJ109" i="5" s="1"/>
  <c r="FN109" i="5" s="1"/>
  <c r="FJ138" i="5" s="1"/>
  <c r="FN138" i="5" s="1"/>
  <c r="FN20" i="12"/>
  <c r="FJ49" i="12" s="1"/>
  <c r="FN49" i="12" s="1"/>
  <c r="FJ78" i="12" s="1"/>
  <c r="FN78" i="12" s="1"/>
  <c r="FJ107" i="12" s="1"/>
  <c r="FN107" i="12" s="1"/>
  <c r="FJ136" i="12" s="1"/>
  <c r="FN136" i="12" s="1"/>
  <c r="FJ20" i="11" s="1"/>
  <c r="FN20" i="11" s="1"/>
  <c r="FJ49" i="11" s="1"/>
  <c r="FN49" i="11" s="1"/>
  <c r="FJ78" i="11" s="1"/>
  <c r="FN78" i="11" s="1"/>
  <c r="FJ107" i="11" s="1"/>
  <c r="FN107" i="11" s="1"/>
  <c r="FJ136" i="11" s="1"/>
  <c r="FN136" i="11" s="1"/>
  <c r="FJ20" i="10" s="1"/>
  <c r="FN20" i="10" s="1"/>
  <c r="FJ49" i="10" s="1"/>
  <c r="FN49" i="10" s="1"/>
  <c r="FJ78" i="10" s="1"/>
  <c r="FN78" i="10" s="1"/>
  <c r="FJ107" i="10" s="1"/>
  <c r="FN107" i="10" s="1"/>
  <c r="FJ136" i="10" s="1"/>
  <c r="FN136" i="10" s="1"/>
  <c r="FJ20" i="9" s="1"/>
  <c r="FN20" i="9" s="1"/>
  <c r="FJ49" i="9" s="1"/>
  <c r="FN49" i="9" s="1"/>
  <c r="FJ78" i="9" s="1"/>
  <c r="FN78" i="9" s="1"/>
  <c r="FJ107" i="9" s="1"/>
  <c r="FN107" i="9" s="1"/>
  <c r="FJ136" i="9" s="1"/>
  <c r="FN136" i="9" s="1"/>
  <c r="FJ20" i="8" s="1"/>
  <c r="FN20" i="8" s="1"/>
  <c r="FJ49" i="8" s="1"/>
  <c r="FN49" i="8" s="1"/>
  <c r="FJ78" i="8" s="1"/>
  <c r="FN78" i="8" s="1"/>
  <c r="FJ107" i="8" s="1"/>
  <c r="FN107" i="8" s="1"/>
  <c r="FJ136" i="8" s="1"/>
  <c r="FN136" i="8" s="1"/>
  <c r="FJ20" i="7" s="1"/>
  <c r="FN20" i="7" s="1"/>
  <c r="FJ49" i="7" s="1"/>
  <c r="FN49" i="7" s="1"/>
  <c r="FJ78" i="7" s="1"/>
  <c r="FN78" i="7" s="1"/>
  <c r="FJ107" i="7" s="1"/>
  <c r="FN107" i="7" s="1"/>
  <c r="FJ136" i="7" s="1"/>
  <c r="FN136" i="7" s="1"/>
  <c r="FJ20" i="6" s="1"/>
  <c r="FN20" i="6" s="1"/>
  <c r="FJ49" i="6" s="1"/>
  <c r="FN49" i="6" s="1"/>
  <c r="FJ78" i="6" s="1"/>
  <c r="FN78" i="6" s="1"/>
  <c r="FJ107" i="6" s="1"/>
  <c r="FN107" i="6" s="1"/>
  <c r="FJ136" i="6" s="1"/>
  <c r="FN136" i="6" s="1"/>
  <c r="FJ20" i="5" s="1"/>
  <c r="FN20" i="5" s="1"/>
  <c r="FJ49" i="5" s="1"/>
  <c r="FN49" i="5" s="1"/>
  <c r="FJ78" i="5" s="1"/>
  <c r="FN78" i="5" s="1"/>
  <c r="FJ107" i="5" s="1"/>
  <c r="FN107" i="5" s="1"/>
  <c r="FJ136" i="5" s="1"/>
  <c r="FN136" i="5" s="1"/>
  <c r="FN24" i="12"/>
  <c r="FJ53" i="12" s="1"/>
  <c r="FN53" i="12" s="1"/>
  <c r="FJ82" i="12" s="1"/>
  <c r="FN82" i="12" s="1"/>
  <c r="FJ111" i="12" s="1"/>
  <c r="FN111" i="12" s="1"/>
  <c r="FJ140" i="12" s="1"/>
  <c r="FN140" i="12" s="1"/>
  <c r="FJ24" i="11" s="1"/>
  <c r="FN24" i="11" s="1"/>
  <c r="FJ53" i="11" s="1"/>
  <c r="FN53" i="11" s="1"/>
  <c r="FJ82" i="11" s="1"/>
  <c r="FN82" i="11" s="1"/>
  <c r="FJ111" i="11" s="1"/>
  <c r="FN111" i="11" s="1"/>
  <c r="FJ140" i="11" s="1"/>
  <c r="FN140" i="11" s="1"/>
  <c r="FJ24" i="10" s="1"/>
  <c r="FN24" i="10" s="1"/>
  <c r="FJ53" i="10" s="1"/>
  <c r="FN53" i="10" s="1"/>
  <c r="FJ82" i="10" s="1"/>
  <c r="FN82" i="10" s="1"/>
  <c r="FJ111" i="10" s="1"/>
  <c r="FN111" i="10" s="1"/>
  <c r="FJ140" i="10" s="1"/>
  <c r="FN140" i="10" s="1"/>
  <c r="FJ24" i="9" s="1"/>
  <c r="FN24" i="9" s="1"/>
  <c r="FJ53" i="9" s="1"/>
  <c r="FN53" i="9" s="1"/>
  <c r="FJ82" i="9" s="1"/>
  <c r="FN82" i="9" s="1"/>
  <c r="FJ111" i="9" s="1"/>
  <c r="FN111" i="9" s="1"/>
  <c r="FJ140" i="9" s="1"/>
  <c r="FN140" i="9" s="1"/>
  <c r="FJ24" i="8" s="1"/>
  <c r="FN24" i="8" s="1"/>
  <c r="FJ53" i="8" s="1"/>
  <c r="FN53" i="8" s="1"/>
  <c r="FJ82" i="8" s="1"/>
  <c r="FN82" i="8" s="1"/>
  <c r="FJ111" i="8" s="1"/>
  <c r="FN111" i="8" s="1"/>
  <c r="FJ140" i="8" s="1"/>
  <c r="FN140" i="8" s="1"/>
  <c r="FJ24" i="7" s="1"/>
  <c r="FN24" i="7" s="1"/>
  <c r="FJ53" i="7" s="1"/>
  <c r="FN53" i="7" s="1"/>
  <c r="FJ82" i="7" s="1"/>
  <c r="FN82" i="7" s="1"/>
  <c r="FJ111" i="7" s="1"/>
  <c r="FN111" i="7" s="1"/>
  <c r="FJ140" i="7" s="1"/>
  <c r="FN140" i="7" s="1"/>
  <c r="FJ24" i="6" s="1"/>
  <c r="FN24" i="6" s="1"/>
  <c r="FJ53" i="6" s="1"/>
  <c r="FN53" i="6" s="1"/>
  <c r="FJ82" i="6" s="1"/>
  <c r="FN82" i="6" s="1"/>
  <c r="FJ111" i="6" s="1"/>
  <c r="FN111" i="6" s="1"/>
  <c r="FJ140" i="6" s="1"/>
  <c r="FN140" i="6" s="1"/>
  <c r="FJ24" i="5" s="1"/>
  <c r="FN24" i="5" s="1"/>
  <c r="FJ53" i="5" s="1"/>
  <c r="FN53" i="5" s="1"/>
  <c r="FJ82" i="5" s="1"/>
  <c r="FN82" i="5" s="1"/>
  <c r="FJ111" i="5" s="1"/>
  <c r="FN111" i="5" s="1"/>
  <c r="FJ140" i="5" s="1"/>
  <c r="FN140" i="5" s="1"/>
  <c r="FN40" i="13"/>
  <c r="FJ69" i="13" s="1"/>
  <c r="FN69" i="13" s="1"/>
  <c r="FJ98" i="13" s="1"/>
  <c r="FN98" i="13" s="1"/>
  <c r="FJ127" i="13" s="1"/>
  <c r="FN127" i="13" s="1"/>
  <c r="FJ11" i="12" s="1"/>
  <c r="FN11" i="12" s="1"/>
  <c r="FJ40" i="12" s="1"/>
  <c r="FN40" i="12" s="1"/>
  <c r="FJ69" i="12" s="1"/>
  <c r="FN69" i="12" s="1"/>
  <c r="FJ98" i="12" s="1"/>
  <c r="FN98" i="12" s="1"/>
  <c r="FJ127" i="12" s="1"/>
  <c r="FN127" i="12" s="1"/>
  <c r="FJ11" i="11" s="1"/>
  <c r="FN11" i="11" s="1"/>
  <c r="FJ40" i="11" s="1"/>
  <c r="FN40" i="11" s="1"/>
  <c r="FJ69" i="11" s="1"/>
  <c r="FN69" i="11" s="1"/>
  <c r="FJ98" i="11" s="1"/>
  <c r="FN98" i="11" s="1"/>
  <c r="FJ127" i="11" s="1"/>
  <c r="FN127" i="11" s="1"/>
  <c r="FJ11" i="10" s="1"/>
  <c r="FN11" i="10" s="1"/>
  <c r="FJ40" i="10" s="1"/>
  <c r="FN40" i="10" s="1"/>
  <c r="FJ69" i="10" s="1"/>
  <c r="FN69" i="10" s="1"/>
  <c r="FJ98" i="10" s="1"/>
  <c r="FN98" i="10" s="1"/>
  <c r="FJ127" i="10" s="1"/>
  <c r="FN127" i="10" s="1"/>
  <c r="FJ11" i="9" s="1"/>
  <c r="FN11" i="9" s="1"/>
  <c r="FJ40" i="9" s="1"/>
  <c r="FN40" i="9" s="1"/>
  <c r="FJ69" i="9" s="1"/>
  <c r="FN69" i="9" s="1"/>
  <c r="FJ98" i="9" s="1"/>
  <c r="FN98" i="9" s="1"/>
  <c r="FJ127" i="9" s="1"/>
  <c r="FN127" i="9" s="1"/>
  <c r="FJ11" i="8" s="1"/>
  <c r="FN11" i="8" s="1"/>
  <c r="FJ40" i="8" s="1"/>
  <c r="FN40" i="8" s="1"/>
  <c r="FJ69" i="8" s="1"/>
  <c r="FN69" i="8" s="1"/>
  <c r="FJ98" i="8" s="1"/>
  <c r="FN98" i="8" s="1"/>
  <c r="FJ127" i="8" s="1"/>
  <c r="FN127" i="8" s="1"/>
  <c r="FJ11" i="7" s="1"/>
  <c r="FN11" i="7" s="1"/>
  <c r="FJ40" i="7" s="1"/>
  <c r="FN40" i="7" s="1"/>
  <c r="FJ69" i="7" s="1"/>
  <c r="FN69" i="7" s="1"/>
  <c r="FJ98" i="7" s="1"/>
  <c r="FN98" i="7" s="1"/>
  <c r="FJ127" i="7" s="1"/>
  <c r="FN127" i="7" s="1"/>
  <c r="FJ11" i="6" s="1"/>
  <c r="FN11" i="6" s="1"/>
  <c r="FJ40" i="6" s="1"/>
  <c r="FN40" i="6" s="1"/>
  <c r="FJ69" i="6" s="1"/>
  <c r="FN69" i="6" s="1"/>
  <c r="FJ98" i="6" s="1"/>
  <c r="FN98" i="6" s="1"/>
  <c r="FJ127" i="6" s="1"/>
  <c r="FN127" i="6" s="1"/>
  <c r="FJ11" i="5" s="1"/>
  <c r="FN11" i="5" s="1"/>
  <c r="FJ40" i="5" s="1"/>
  <c r="FN40" i="5" s="1"/>
  <c r="FJ69" i="5" s="1"/>
  <c r="FN69" i="5" s="1"/>
  <c r="FJ98" i="5" s="1"/>
  <c r="FN98" i="5" s="1"/>
  <c r="FJ127" i="5" s="1"/>
  <c r="FN127" i="5" s="1"/>
  <c r="FN42" i="13"/>
  <c r="FJ71" i="13" s="1"/>
  <c r="FN71" i="13" s="1"/>
  <c r="FJ100" i="13" s="1"/>
  <c r="FN100" i="13" s="1"/>
  <c r="FJ129" i="13" s="1"/>
  <c r="FN129" i="13" s="1"/>
  <c r="FJ13" i="12" s="1"/>
  <c r="FN13" i="12" s="1"/>
  <c r="FJ42" i="12" s="1"/>
  <c r="FN42" i="12" s="1"/>
  <c r="FJ71" i="12" s="1"/>
  <c r="FN71" i="12" s="1"/>
  <c r="FJ100" i="12" s="1"/>
  <c r="FN100" i="12" s="1"/>
  <c r="FJ129" i="12" s="1"/>
  <c r="FN129" i="12" s="1"/>
  <c r="FJ13" i="11" s="1"/>
  <c r="FN13" i="11" s="1"/>
  <c r="FJ42" i="11" s="1"/>
  <c r="FN42" i="11" s="1"/>
  <c r="FJ71" i="11" s="1"/>
  <c r="FN71" i="11" s="1"/>
  <c r="FJ100" i="11" s="1"/>
  <c r="FN100" i="11" s="1"/>
  <c r="FJ129" i="11" s="1"/>
  <c r="FN129" i="11" s="1"/>
  <c r="FJ13" i="10" s="1"/>
  <c r="FN13" i="10" s="1"/>
  <c r="FJ42" i="10" s="1"/>
  <c r="FN42" i="10" s="1"/>
  <c r="FJ71" i="10" s="1"/>
  <c r="FN71" i="10" s="1"/>
  <c r="FJ100" i="10" s="1"/>
  <c r="FN100" i="10" s="1"/>
  <c r="FJ129" i="10" s="1"/>
  <c r="FN129" i="10" s="1"/>
  <c r="FJ13" i="9" s="1"/>
  <c r="FN13" i="9" s="1"/>
  <c r="FJ42" i="9" s="1"/>
  <c r="FN42" i="9" s="1"/>
  <c r="FJ71" i="9" s="1"/>
  <c r="FN71" i="9" s="1"/>
  <c r="FJ100" i="9" s="1"/>
  <c r="FN100" i="9" s="1"/>
  <c r="FJ129" i="9" s="1"/>
  <c r="FN129" i="9" s="1"/>
  <c r="FJ13" i="8" s="1"/>
  <c r="FN13" i="8" s="1"/>
  <c r="FJ42" i="8" s="1"/>
  <c r="FN42" i="8" s="1"/>
  <c r="FJ71" i="8" s="1"/>
  <c r="FN71" i="8" s="1"/>
  <c r="FJ100" i="8" s="1"/>
  <c r="FN100" i="8" s="1"/>
  <c r="FJ129" i="8" s="1"/>
  <c r="FN129" i="8" s="1"/>
  <c r="FJ13" i="7" s="1"/>
  <c r="FN13" i="7" s="1"/>
  <c r="FJ42" i="7" s="1"/>
  <c r="FN42" i="7" s="1"/>
  <c r="FJ71" i="7" s="1"/>
  <c r="FN71" i="7" s="1"/>
  <c r="FJ100" i="7" s="1"/>
  <c r="FN100" i="7" s="1"/>
  <c r="FJ129" i="7" s="1"/>
  <c r="FN129" i="7" s="1"/>
  <c r="FJ13" i="6" s="1"/>
  <c r="FN13" i="6" s="1"/>
  <c r="FJ42" i="6" s="1"/>
  <c r="FN42" i="6" s="1"/>
  <c r="FJ71" i="6" s="1"/>
  <c r="FN71" i="6" s="1"/>
  <c r="FJ100" i="6" s="1"/>
  <c r="FN100" i="6" s="1"/>
  <c r="FJ129" i="6" s="1"/>
  <c r="FN129" i="6" s="1"/>
  <c r="FJ13" i="5" s="1"/>
  <c r="FN13" i="5" s="1"/>
  <c r="FJ42" i="5" s="1"/>
  <c r="FN42" i="5" s="1"/>
  <c r="FJ71" i="5" s="1"/>
  <c r="FN71" i="5" s="1"/>
  <c r="FJ100" i="5" s="1"/>
  <c r="FN100" i="5" s="1"/>
  <c r="FJ129" i="5" s="1"/>
  <c r="FN129" i="5" s="1"/>
  <c r="FN44" i="13"/>
  <c r="FJ73" i="13" s="1"/>
  <c r="FN73" i="13" s="1"/>
  <c r="FJ102" i="13" s="1"/>
  <c r="FN102" i="13" s="1"/>
  <c r="FJ131" i="13" s="1"/>
  <c r="FN131" i="13" s="1"/>
  <c r="FJ15" i="12" s="1"/>
  <c r="FN46" i="13"/>
  <c r="FJ75" i="13" s="1"/>
  <c r="FN75" i="13" s="1"/>
  <c r="FJ104" i="13" s="1"/>
  <c r="FN104" i="13" s="1"/>
  <c r="FJ133" i="13" s="1"/>
  <c r="FN133" i="13" s="1"/>
  <c r="FJ17" i="12" s="1"/>
  <c r="FN48" i="13"/>
  <c r="FJ77" i="13" s="1"/>
  <c r="FN77" i="13" s="1"/>
  <c r="FJ106" i="13" s="1"/>
  <c r="FN106" i="13" s="1"/>
  <c r="FJ135" i="13" s="1"/>
  <c r="FN135" i="13" s="1"/>
  <c r="FJ19" i="12" s="1"/>
  <c r="FN19" i="12" s="1"/>
  <c r="FJ48" i="12" s="1"/>
  <c r="FN48" i="12" s="1"/>
  <c r="FJ77" i="12" s="1"/>
  <c r="FN77" i="12" s="1"/>
  <c r="FJ106" i="12" s="1"/>
  <c r="FN106" i="12" s="1"/>
  <c r="FJ135" i="12" s="1"/>
  <c r="FN135" i="12" s="1"/>
  <c r="FJ19" i="11" s="1"/>
  <c r="FN19" i="11" s="1"/>
  <c r="FJ48" i="11" s="1"/>
  <c r="FN48" i="11" s="1"/>
  <c r="FJ77" i="11" s="1"/>
  <c r="FN77" i="11" s="1"/>
  <c r="FJ106" i="11" s="1"/>
  <c r="FN106" i="11" s="1"/>
  <c r="FJ135" i="11" s="1"/>
  <c r="FN135" i="11" s="1"/>
  <c r="FJ19" i="10" s="1"/>
  <c r="FN19" i="10" s="1"/>
  <c r="FJ48" i="10" s="1"/>
  <c r="FN48" i="10" s="1"/>
  <c r="FJ77" i="10" s="1"/>
  <c r="FN77" i="10" s="1"/>
  <c r="FJ106" i="10" s="1"/>
  <c r="FN106" i="10" s="1"/>
  <c r="FJ135" i="10" s="1"/>
  <c r="FN135" i="10" s="1"/>
  <c r="FJ19" i="9" s="1"/>
  <c r="FN19" i="9" s="1"/>
  <c r="FJ48" i="9" s="1"/>
  <c r="FN48" i="9" s="1"/>
  <c r="FJ77" i="9" s="1"/>
  <c r="FN77" i="9" s="1"/>
  <c r="FJ106" i="9" s="1"/>
  <c r="FN106" i="9" s="1"/>
  <c r="FJ135" i="9" s="1"/>
  <c r="FN135" i="9" s="1"/>
  <c r="FJ19" i="8" s="1"/>
  <c r="FN19" i="8" s="1"/>
  <c r="FJ48" i="8" s="1"/>
  <c r="FN48" i="8" s="1"/>
  <c r="FJ77" i="8" s="1"/>
  <c r="FN77" i="8" s="1"/>
  <c r="FJ106" i="8" s="1"/>
  <c r="FN106" i="8" s="1"/>
  <c r="FJ135" i="8" s="1"/>
  <c r="FN135" i="8" s="1"/>
  <c r="FJ19" i="7" s="1"/>
  <c r="FN19" i="7" s="1"/>
  <c r="FJ48" i="7" s="1"/>
  <c r="FN48" i="7" s="1"/>
  <c r="FJ77" i="7" s="1"/>
  <c r="FN77" i="7" s="1"/>
  <c r="FJ106" i="7" s="1"/>
  <c r="FN106" i="7" s="1"/>
  <c r="FJ135" i="7" s="1"/>
  <c r="FN135" i="7" s="1"/>
  <c r="FJ19" i="6" s="1"/>
  <c r="FN19" i="6" s="1"/>
  <c r="FJ48" i="6" s="1"/>
  <c r="FN48" i="6" s="1"/>
  <c r="FJ77" i="6" s="1"/>
  <c r="FN77" i="6" s="1"/>
  <c r="FJ106" i="6" s="1"/>
  <c r="FN106" i="6" s="1"/>
  <c r="FJ135" i="6" s="1"/>
  <c r="FN135" i="6" s="1"/>
  <c r="FJ19" i="5" s="1"/>
  <c r="FN19" i="5" s="1"/>
  <c r="FJ48" i="5" s="1"/>
  <c r="FN48" i="5" s="1"/>
  <c r="FJ77" i="5" s="1"/>
  <c r="FN77" i="5" s="1"/>
  <c r="FJ106" i="5" s="1"/>
  <c r="FN106" i="5" s="1"/>
  <c r="FJ135" i="5" s="1"/>
  <c r="FN135" i="5" s="1"/>
  <c r="FN50" i="13"/>
  <c r="FJ79" i="13" s="1"/>
  <c r="FN79" i="13" s="1"/>
  <c r="FJ108" i="13" s="1"/>
  <c r="FN108" i="13" s="1"/>
  <c r="FJ137" i="13" s="1"/>
  <c r="FN137" i="13" s="1"/>
  <c r="FJ21" i="12" s="1"/>
  <c r="FN21" i="12" s="1"/>
  <c r="FJ50" i="12" s="1"/>
  <c r="FN50" i="12" s="1"/>
  <c r="FJ79" i="12" s="1"/>
  <c r="FN79" i="12" s="1"/>
  <c r="FJ108" i="12" s="1"/>
  <c r="FN108" i="12" s="1"/>
  <c r="FJ137" i="12" s="1"/>
  <c r="FN137" i="12" s="1"/>
  <c r="FJ21" i="11" s="1"/>
  <c r="FN21" i="11" s="1"/>
  <c r="FJ50" i="11" s="1"/>
  <c r="FN50" i="11" s="1"/>
  <c r="FJ79" i="11" s="1"/>
  <c r="FN79" i="11" s="1"/>
  <c r="FJ108" i="11" s="1"/>
  <c r="FN108" i="11" s="1"/>
  <c r="FJ137" i="11" s="1"/>
  <c r="FN137" i="11" s="1"/>
  <c r="FJ21" i="10" s="1"/>
  <c r="FN21" i="10" s="1"/>
  <c r="FJ50" i="10" s="1"/>
  <c r="FN50" i="10" s="1"/>
  <c r="FJ79" i="10" s="1"/>
  <c r="FN79" i="10" s="1"/>
  <c r="FJ108" i="10" s="1"/>
  <c r="FN108" i="10" s="1"/>
  <c r="FJ137" i="10" s="1"/>
  <c r="FN137" i="10" s="1"/>
  <c r="FJ21" i="9" s="1"/>
  <c r="FN21" i="9" s="1"/>
  <c r="FJ50" i="9" s="1"/>
  <c r="FN50" i="9" s="1"/>
  <c r="FJ79" i="9" s="1"/>
  <c r="FN79" i="9" s="1"/>
  <c r="FJ108" i="9" s="1"/>
  <c r="FN108" i="9" s="1"/>
  <c r="FJ137" i="9" s="1"/>
  <c r="FN137" i="9" s="1"/>
  <c r="FJ21" i="8" s="1"/>
  <c r="FN21" i="8" s="1"/>
  <c r="FJ50" i="8" s="1"/>
  <c r="FN50" i="8" s="1"/>
  <c r="FJ79" i="8" s="1"/>
  <c r="FN79" i="8" s="1"/>
  <c r="FJ108" i="8" s="1"/>
  <c r="FN108" i="8" s="1"/>
  <c r="FJ137" i="8" s="1"/>
  <c r="FN137" i="8" s="1"/>
  <c r="FJ21" i="7" s="1"/>
  <c r="FN21" i="7" s="1"/>
  <c r="FJ50" i="7" s="1"/>
  <c r="FN50" i="7" s="1"/>
  <c r="FJ79" i="7" s="1"/>
  <c r="FN79" i="7" s="1"/>
  <c r="FJ108" i="7" s="1"/>
  <c r="FN108" i="7" s="1"/>
  <c r="FJ137" i="7" s="1"/>
  <c r="FN137" i="7" s="1"/>
  <c r="FJ21" i="6" s="1"/>
  <c r="FN21" i="6" s="1"/>
  <c r="FJ50" i="6" s="1"/>
  <c r="FN50" i="6" s="1"/>
  <c r="FJ79" i="6" s="1"/>
  <c r="FN79" i="6" s="1"/>
  <c r="FJ108" i="6" s="1"/>
  <c r="FN108" i="6" s="1"/>
  <c r="FJ137" i="6" s="1"/>
  <c r="FN137" i="6" s="1"/>
  <c r="FJ21" i="5" s="1"/>
  <c r="FN21" i="5" s="1"/>
  <c r="FJ50" i="5" s="1"/>
  <c r="FN50" i="5" s="1"/>
  <c r="FJ79" i="5" s="1"/>
  <c r="FN79" i="5" s="1"/>
  <c r="FJ108" i="5" s="1"/>
  <c r="FN108" i="5" s="1"/>
  <c r="FJ137" i="5" s="1"/>
  <c r="FN137" i="5" s="1"/>
  <c r="FN52" i="13"/>
  <c r="FJ81" i="13" s="1"/>
  <c r="FN81" i="13" s="1"/>
  <c r="FJ110" i="13" s="1"/>
  <c r="FN110" i="13" s="1"/>
  <c r="FJ139" i="13" s="1"/>
  <c r="FN139" i="13" s="1"/>
  <c r="FJ23" i="12" s="1"/>
  <c r="FN23" i="12" s="1"/>
  <c r="FJ52" i="12" s="1"/>
  <c r="FN52" i="12" s="1"/>
  <c r="FJ81" i="12" s="1"/>
  <c r="FN81" i="12" s="1"/>
  <c r="FJ110" i="12" s="1"/>
  <c r="FN110" i="12" s="1"/>
  <c r="FJ139" i="12" s="1"/>
  <c r="FN139" i="12" s="1"/>
  <c r="FJ23" i="11" s="1"/>
  <c r="FN23" i="11" s="1"/>
  <c r="FJ52" i="11" s="1"/>
  <c r="FN52" i="11" s="1"/>
  <c r="FJ81" i="11" s="1"/>
  <c r="FN81" i="11" s="1"/>
  <c r="FJ110" i="11" s="1"/>
  <c r="FN110" i="11" s="1"/>
  <c r="FJ139" i="11" s="1"/>
  <c r="FN139" i="11" s="1"/>
  <c r="FJ23" i="10" s="1"/>
  <c r="FN23" i="10" s="1"/>
  <c r="FJ52" i="10" s="1"/>
  <c r="FN52" i="10" s="1"/>
  <c r="FJ81" i="10" s="1"/>
  <c r="FN81" i="10" s="1"/>
  <c r="FJ110" i="10" s="1"/>
  <c r="FN110" i="10" s="1"/>
  <c r="FJ139" i="10" s="1"/>
  <c r="FN139" i="10" s="1"/>
  <c r="FJ23" i="9" s="1"/>
  <c r="FN23" i="9" s="1"/>
  <c r="FJ52" i="9" s="1"/>
  <c r="FN52" i="9" s="1"/>
  <c r="FJ81" i="9" s="1"/>
  <c r="FN81" i="9" s="1"/>
  <c r="FJ110" i="9" s="1"/>
  <c r="FN110" i="9" s="1"/>
  <c r="FJ139" i="9" s="1"/>
  <c r="FN139" i="9" s="1"/>
  <c r="FJ23" i="8" s="1"/>
  <c r="FN23" i="8" s="1"/>
  <c r="FJ52" i="8" s="1"/>
  <c r="FN52" i="8" s="1"/>
  <c r="FJ81" i="8" s="1"/>
  <c r="FN81" i="8" s="1"/>
  <c r="FJ110" i="8" s="1"/>
  <c r="FN110" i="8" s="1"/>
  <c r="FJ139" i="8" s="1"/>
  <c r="FN139" i="8" s="1"/>
  <c r="FJ23" i="7" s="1"/>
  <c r="FN23" i="7" s="1"/>
  <c r="FJ52" i="7" s="1"/>
  <c r="FN52" i="7" s="1"/>
  <c r="FJ81" i="7" s="1"/>
  <c r="FN81" i="7" s="1"/>
  <c r="FJ110" i="7" s="1"/>
  <c r="FN110" i="7" s="1"/>
  <c r="FJ139" i="7" s="1"/>
  <c r="FN139" i="7" s="1"/>
  <c r="FJ23" i="6" s="1"/>
  <c r="FN23" i="6" s="1"/>
  <c r="FJ52" i="6" s="1"/>
  <c r="FN52" i="6" s="1"/>
  <c r="FJ81" i="6" s="1"/>
  <c r="FN81" i="6" s="1"/>
  <c r="FJ110" i="6" s="1"/>
  <c r="FN110" i="6" s="1"/>
  <c r="FJ139" i="6" s="1"/>
  <c r="FN139" i="6" s="1"/>
  <c r="FJ23" i="5" s="1"/>
  <c r="FN23" i="5" s="1"/>
  <c r="FJ52" i="5" s="1"/>
  <c r="FN52" i="5" s="1"/>
  <c r="FJ81" i="5" s="1"/>
  <c r="FN81" i="5" s="1"/>
  <c r="FJ110" i="5" s="1"/>
  <c r="FN110" i="5" s="1"/>
  <c r="FJ139" i="5" s="1"/>
  <c r="FN139" i="5" s="1"/>
  <c r="FN54" i="13"/>
  <c r="FJ83" i="13" s="1"/>
  <c r="FN83" i="13" s="1"/>
  <c r="FJ112" i="13" s="1"/>
  <c r="FN112" i="13" s="1"/>
  <c r="FJ141" i="13" s="1"/>
  <c r="FN141" i="13" s="1"/>
  <c r="FJ25" i="12" s="1"/>
  <c r="FN25" i="12" s="1"/>
  <c r="FJ54" i="12" s="1"/>
  <c r="FN54" i="12" s="1"/>
  <c r="FJ83" i="12" s="1"/>
  <c r="FN83" i="12" s="1"/>
  <c r="FJ112" i="12" s="1"/>
  <c r="FN112" i="12" s="1"/>
  <c r="FJ141" i="12" s="1"/>
  <c r="FN141" i="12" s="1"/>
  <c r="FJ25" i="11" s="1"/>
  <c r="FN25" i="11" s="1"/>
  <c r="FJ54" i="11" s="1"/>
  <c r="FN54" i="11" s="1"/>
  <c r="FJ83" i="11" s="1"/>
  <c r="FN83" i="11" s="1"/>
  <c r="FJ112" i="11" s="1"/>
  <c r="FN112" i="11" s="1"/>
  <c r="FJ141" i="11" s="1"/>
  <c r="FN141" i="11" s="1"/>
  <c r="FJ25" i="10" s="1"/>
  <c r="FN25" i="10" s="1"/>
  <c r="FJ54" i="10" s="1"/>
  <c r="FN54" i="10" s="1"/>
  <c r="FJ83" i="10" s="1"/>
  <c r="FN83" i="10" s="1"/>
  <c r="FJ112" i="10" s="1"/>
  <c r="FN112" i="10" s="1"/>
  <c r="FJ141" i="10" s="1"/>
  <c r="FN141" i="10" s="1"/>
  <c r="FJ25" i="9" s="1"/>
  <c r="FN25" i="9" s="1"/>
  <c r="FJ54" i="9" s="1"/>
  <c r="FN54" i="9" s="1"/>
  <c r="FJ83" i="9" s="1"/>
  <c r="FN83" i="9" s="1"/>
  <c r="FJ112" i="9" s="1"/>
  <c r="FN112" i="9" s="1"/>
  <c r="FJ141" i="9" s="1"/>
  <c r="FN141" i="9" s="1"/>
  <c r="FJ25" i="8" s="1"/>
  <c r="FN25" i="8" s="1"/>
  <c r="FJ54" i="8" s="1"/>
  <c r="FN54" i="8" s="1"/>
  <c r="FJ83" i="8" s="1"/>
  <c r="FN83" i="8" s="1"/>
  <c r="FJ112" i="8" s="1"/>
  <c r="FN112" i="8" s="1"/>
  <c r="FJ141" i="8" s="1"/>
  <c r="FN141" i="8" s="1"/>
  <c r="FJ25" i="7" s="1"/>
  <c r="FN25" i="7" s="1"/>
  <c r="FJ54" i="7" s="1"/>
  <c r="FN54" i="7" s="1"/>
  <c r="FJ83" i="7" s="1"/>
  <c r="FN83" i="7" s="1"/>
  <c r="FJ112" i="7" s="1"/>
  <c r="FN112" i="7" s="1"/>
  <c r="FJ141" i="7" s="1"/>
  <c r="FN141" i="7" s="1"/>
  <c r="FJ25" i="6" s="1"/>
  <c r="FN25" i="6" s="1"/>
  <c r="FJ54" i="6" s="1"/>
  <c r="FN54" i="6" s="1"/>
  <c r="FJ83" i="6" s="1"/>
  <c r="FN83" i="6" s="1"/>
  <c r="FJ112" i="6" s="1"/>
  <c r="FN112" i="6" s="1"/>
  <c r="FJ141" i="6" s="1"/>
  <c r="FN141" i="6" s="1"/>
  <c r="FJ25" i="5" s="1"/>
  <c r="FN25" i="5" s="1"/>
  <c r="FJ54" i="5" s="1"/>
  <c r="FN54" i="5" s="1"/>
  <c r="FJ83" i="5" s="1"/>
  <c r="FN83" i="5" s="1"/>
  <c r="FJ112" i="5" s="1"/>
  <c r="FN112" i="5" s="1"/>
  <c r="FJ141" i="5" s="1"/>
  <c r="FN141" i="5" s="1"/>
  <c r="EO32" i="11"/>
  <c r="B83" i="5"/>
  <c r="FP54" i="5"/>
  <c r="B81" i="5"/>
  <c r="FP52" i="5"/>
  <c r="B79" i="5"/>
  <c r="FP50" i="5"/>
  <c r="B77" i="5"/>
  <c r="FP48" i="5"/>
  <c r="B75" i="5"/>
  <c r="FP46" i="5"/>
  <c r="B73" i="5"/>
  <c r="FP44" i="5"/>
  <c r="B71" i="5"/>
  <c r="FP42" i="5"/>
  <c r="B69" i="5"/>
  <c r="FP40" i="5"/>
  <c r="FP39" i="5"/>
  <c r="FP41" i="5"/>
  <c r="FP43" i="5"/>
  <c r="FP45" i="5"/>
  <c r="FP47" i="5"/>
  <c r="FP49" i="5"/>
  <c r="FP51" i="5"/>
  <c r="FP53" i="5"/>
  <c r="FP11" i="6"/>
  <c r="FP15" i="6"/>
  <c r="FP19" i="6"/>
  <c r="FP21" i="6"/>
  <c r="FP23" i="6"/>
  <c r="FP25" i="6"/>
  <c r="FP40" i="7"/>
  <c r="FP42" i="7"/>
  <c r="FP44" i="7"/>
  <c r="FP46" i="7"/>
  <c r="FP48" i="7"/>
  <c r="FP50" i="7"/>
  <c r="FP52" i="7"/>
  <c r="FP54" i="7"/>
  <c r="FP39" i="7"/>
  <c r="FP41" i="7"/>
  <c r="FP43" i="7"/>
  <c r="FP45" i="7"/>
  <c r="FP47" i="7"/>
  <c r="FP49" i="7"/>
  <c r="FP51" i="7"/>
  <c r="FP53" i="7"/>
  <c r="B83" i="9"/>
  <c r="FP54" i="9"/>
  <c r="B81" i="9"/>
  <c r="FP52" i="9"/>
  <c r="B79" i="9"/>
  <c r="FP50" i="9"/>
  <c r="B77" i="9"/>
  <c r="FP48" i="9"/>
  <c r="B75" i="9"/>
  <c r="FP46" i="9"/>
  <c r="B73" i="9"/>
  <c r="FP44" i="9"/>
  <c r="B71" i="9"/>
  <c r="FP42" i="9"/>
  <c r="B69" i="9"/>
  <c r="FP40" i="9"/>
  <c r="FP39" i="9"/>
  <c r="FP41" i="9"/>
  <c r="FP43" i="9"/>
  <c r="FP45" i="9"/>
  <c r="FP47" i="9"/>
  <c r="FP49" i="9"/>
  <c r="FP51" i="9"/>
  <c r="FP53" i="9"/>
  <c r="FP11" i="10"/>
  <c r="FP15" i="10"/>
  <c r="FP19" i="10"/>
  <c r="FP21" i="10"/>
  <c r="FP23" i="10"/>
  <c r="FP25" i="10"/>
  <c r="FN15" i="12"/>
  <c r="FJ44" i="12" s="1"/>
  <c r="FN44" i="12" s="1"/>
  <c r="FJ73" i="12" s="1"/>
  <c r="FN73" i="12" s="1"/>
  <c r="FJ102" i="12" s="1"/>
  <c r="FN102" i="12" s="1"/>
  <c r="FJ131" i="12" s="1"/>
  <c r="FN131" i="12" s="1"/>
  <c r="FJ15" i="11" s="1"/>
  <c r="FN15" i="11" s="1"/>
  <c r="FJ44" i="11" s="1"/>
  <c r="FN44" i="11" s="1"/>
  <c r="FJ73" i="11" s="1"/>
  <c r="FN73" i="11" s="1"/>
  <c r="FJ102" i="11" s="1"/>
  <c r="FN102" i="11" s="1"/>
  <c r="FJ131" i="11" s="1"/>
  <c r="FN131" i="11" s="1"/>
  <c r="FJ15" i="10" s="1"/>
  <c r="FN15" i="10" s="1"/>
  <c r="FJ44" i="10" s="1"/>
  <c r="FN44" i="10" s="1"/>
  <c r="FJ73" i="10" s="1"/>
  <c r="FN73" i="10" s="1"/>
  <c r="FJ102" i="10" s="1"/>
  <c r="FN102" i="10" s="1"/>
  <c r="FJ131" i="10" s="1"/>
  <c r="FN131" i="10" s="1"/>
  <c r="FJ15" i="9" s="1"/>
  <c r="FN15" i="9" s="1"/>
  <c r="FJ44" i="9" s="1"/>
  <c r="FN44" i="9" s="1"/>
  <c r="FJ73" i="9" s="1"/>
  <c r="FN73" i="9" s="1"/>
  <c r="FJ102" i="9" s="1"/>
  <c r="FN102" i="9" s="1"/>
  <c r="FJ131" i="9" s="1"/>
  <c r="FN131" i="9" s="1"/>
  <c r="FJ15" i="8" s="1"/>
  <c r="FN15" i="8" s="1"/>
  <c r="FJ44" i="8" s="1"/>
  <c r="FN44" i="8" s="1"/>
  <c r="FJ73" i="8" s="1"/>
  <c r="FN73" i="8" s="1"/>
  <c r="FJ102" i="8" s="1"/>
  <c r="FN102" i="8" s="1"/>
  <c r="FJ131" i="8" s="1"/>
  <c r="FN131" i="8" s="1"/>
  <c r="FJ15" i="7" s="1"/>
  <c r="FN15" i="7" s="1"/>
  <c r="FJ44" i="7" s="1"/>
  <c r="FN44" i="7" s="1"/>
  <c r="FJ73" i="7" s="1"/>
  <c r="FN73" i="7" s="1"/>
  <c r="FJ102" i="7" s="1"/>
  <c r="FN102" i="7" s="1"/>
  <c r="FJ131" i="7" s="1"/>
  <c r="FN131" i="7" s="1"/>
  <c r="FJ15" i="6" s="1"/>
  <c r="FN15" i="6" s="1"/>
  <c r="FJ44" i="6" s="1"/>
  <c r="FN44" i="6" s="1"/>
  <c r="FJ73" i="6" s="1"/>
  <c r="FN73" i="6" s="1"/>
  <c r="FJ102" i="6" s="1"/>
  <c r="FN102" i="6" s="1"/>
  <c r="FJ131" i="6" s="1"/>
  <c r="FN131" i="6" s="1"/>
  <c r="FJ15" i="5" s="1"/>
  <c r="FN15" i="5" s="1"/>
  <c r="FJ44" i="5" s="1"/>
  <c r="FN44" i="5" s="1"/>
  <c r="FJ73" i="5" s="1"/>
  <c r="FN73" i="5" s="1"/>
  <c r="FJ102" i="5" s="1"/>
  <c r="FN102" i="5" s="1"/>
  <c r="FJ131" i="5" s="1"/>
  <c r="FN131" i="5" s="1"/>
  <c r="FN17" i="12"/>
  <c r="FJ46" i="12" s="1"/>
  <c r="FN46" i="12" s="1"/>
  <c r="FJ75" i="12" s="1"/>
  <c r="FN75" i="12" s="1"/>
  <c r="FJ104" i="12" s="1"/>
  <c r="FN104" i="12" s="1"/>
  <c r="FJ133" i="12" s="1"/>
  <c r="FN133" i="12" s="1"/>
  <c r="FJ17" i="11" s="1"/>
  <c r="FN17" i="11" s="1"/>
  <c r="FJ46" i="11" s="1"/>
  <c r="FN46" i="11" s="1"/>
  <c r="FJ75" i="11" s="1"/>
  <c r="FN75" i="11" s="1"/>
  <c r="FJ104" i="11" s="1"/>
  <c r="FN104" i="11" s="1"/>
  <c r="FJ133" i="11" s="1"/>
  <c r="FN133" i="11" s="1"/>
  <c r="FJ17" i="10" s="1"/>
  <c r="FN17" i="10" s="1"/>
  <c r="FJ46" i="10" s="1"/>
  <c r="FN46" i="10" s="1"/>
  <c r="FJ75" i="10" s="1"/>
  <c r="FN75" i="10" s="1"/>
  <c r="FJ104" i="10" s="1"/>
  <c r="FN104" i="10" s="1"/>
  <c r="FJ133" i="10" s="1"/>
  <c r="FN133" i="10" s="1"/>
  <c r="FJ17" i="9" s="1"/>
  <c r="FN17" i="9" s="1"/>
  <c r="FJ46" i="9" s="1"/>
  <c r="FN46" i="9" s="1"/>
  <c r="FJ75" i="9" s="1"/>
  <c r="FN75" i="9" s="1"/>
  <c r="FJ104" i="9" s="1"/>
  <c r="FN104" i="9" s="1"/>
  <c r="FJ133" i="9" s="1"/>
  <c r="FN133" i="9" s="1"/>
  <c r="FJ17" i="8" s="1"/>
  <c r="FN17" i="8" s="1"/>
  <c r="FJ46" i="8" s="1"/>
  <c r="FN46" i="8" s="1"/>
  <c r="FJ75" i="8" s="1"/>
  <c r="FN75" i="8" s="1"/>
  <c r="FJ104" i="8" s="1"/>
  <c r="FN104" i="8" s="1"/>
  <c r="FJ133" i="8" s="1"/>
  <c r="FN133" i="8" s="1"/>
  <c r="FJ17" i="7" s="1"/>
  <c r="FN17" i="7" s="1"/>
  <c r="FJ46" i="7" s="1"/>
  <c r="FN46" i="7" s="1"/>
  <c r="FJ75" i="7" s="1"/>
  <c r="FN75" i="7" s="1"/>
  <c r="FJ104" i="7" s="1"/>
  <c r="FN104" i="7" s="1"/>
  <c r="FJ133" i="7" s="1"/>
  <c r="FN133" i="7" s="1"/>
  <c r="FJ17" i="6" s="1"/>
  <c r="FN17" i="6" s="1"/>
  <c r="FJ46" i="6" s="1"/>
  <c r="FN46" i="6" s="1"/>
  <c r="FJ75" i="6" s="1"/>
  <c r="FN75" i="6" s="1"/>
  <c r="FJ104" i="6" s="1"/>
  <c r="FN104" i="6" s="1"/>
  <c r="FJ133" i="6" s="1"/>
  <c r="FN133" i="6" s="1"/>
  <c r="FJ17" i="5" s="1"/>
  <c r="FN17" i="5" s="1"/>
  <c r="FJ46" i="5" s="1"/>
  <c r="FN46" i="5" s="1"/>
  <c r="FJ75" i="5" s="1"/>
  <c r="FN75" i="5" s="1"/>
  <c r="FJ104" i="5" s="1"/>
  <c r="FN104" i="5" s="1"/>
  <c r="FJ133" i="5" s="1"/>
  <c r="FN133" i="5" s="1"/>
  <c r="B83" i="13"/>
  <c r="FP54" i="13"/>
  <c r="B81" i="13"/>
  <c r="FP52" i="13"/>
  <c r="B79" i="13"/>
  <c r="B108" i="13" s="1"/>
  <c r="FP50" i="13"/>
  <c r="B77" i="13"/>
  <c r="FP48" i="13"/>
  <c r="B75" i="13"/>
  <c r="FP46" i="13"/>
  <c r="B73" i="13"/>
  <c r="FP44" i="13"/>
  <c r="B71" i="13"/>
  <c r="FP42" i="13"/>
  <c r="B69" i="13"/>
  <c r="FP40" i="13"/>
  <c r="FP39" i="13"/>
  <c r="FP41" i="13"/>
  <c r="FP43" i="13"/>
  <c r="FP45" i="13"/>
  <c r="FP47" i="13"/>
  <c r="FP49" i="13"/>
  <c r="FP51" i="13"/>
  <c r="FP53" i="13"/>
  <c r="FN11" i="14"/>
  <c r="FJ40" i="14" s="1"/>
  <c r="FN40" i="14" s="1"/>
  <c r="FJ69" i="14" s="1"/>
  <c r="FN69" i="14" s="1"/>
  <c r="FJ98" i="14" s="1"/>
  <c r="FN98" i="14" s="1"/>
  <c r="FJ127" i="14" s="1"/>
  <c r="FN127" i="14" s="1"/>
  <c r="FN13" i="14"/>
  <c r="FJ42" i="14" s="1"/>
  <c r="FN42" i="14" s="1"/>
  <c r="FJ71" i="14" s="1"/>
  <c r="FN71" i="14" s="1"/>
  <c r="FJ100" i="14" s="1"/>
  <c r="FN100" i="14" s="1"/>
  <c r="FJ129" i="14" s="1"/>
  <c r="FN129" i="14" s="1"/>
  <c r="FN19" i="14"/>
  <c r="FJ48" i="14" s="1"/>
  <c r="FN48" i="14" s="1"/>
  <c r="FJ77" i="14" s="1"/>
  <c r="FN77" i="14" s="1"/>
  <c r="FJ106" i="14" s="1"/>
  <c r="FN106" i="14" s="1"/>
  <c r="FJ135" i="14" s="1"/>
  <c r="FN135" i="14" s="1"/>
  <c r="FN23" i="14"/>
  <c r="FJ52" i="14" s="1"/>
  <c r="FN52" i="14" s="1"/>
  <c r="FJ81" i="14" s="1"/>
  <c r="FN81" i="14" s="1"/>
  <c r="FJ110" i="14" s="1"/>
  <c r="FN110" i="14" s="1"/>
  <c r="FJ139" i="14" s="1"/>
  <c r="FN139" i="14" s="1"/>
  <c r="FP40" i="15"/>
  <c r="FP42" i="15"/>
  <c r="FP44" i="15"/>
  <c r="FP39" i="15"/>
  <c r="FP41" i="15"/>
  <c r="FP43" i="15"/>
  <c r="FP45" i="15"/>
  <c r="B97" i="15"/>
  <c r="FP68" i="15"/>
  <c r="B99" i="15"/>
  <c r="FP70" i="15"/>
  <c r="B101" i="15"/>
  <c r="FP72" i="15"/>
  <c r="B98" i="15"/>
  <c r="FP69" i="15"/>
  <c r="B100" i="15"/>
  <c r="FP71" i="15"/>
  <c r="B102" i="15"/>
  <c r="FP73" i="15"/>
  <c r="F149" i="15"/>
  <c r="L149" i="15"/>
  <c r="N149" i="15" s="1"/>
  <c r="AR149" i="15" s="1"/>
  <c r="F150" i="15"/>
  <c r="L150" i="15"/>
  <c r="N150" i="15" s="1"/>
  <c r="AR150" i="15" s="1"/>
  <c r="F151" i="15"/>
  <c r="L151" i="15"/>
  <c r="N151" i="15" s="1"/>
  <c r="AR151" i="15" s="1"/>
  <c r="F152" i="15"/>
  <c r="L152" i="15"/>
  <c r="N152" i="15" s="1"/>
  <c r="AR152" i="15" s="1"/>
  <c r="F153" i="15"/>
  <c r="L153" i="15"/>
  <c r="N153" i="15" s="1"/>
  <c r="AR153" i="15" s="1"/>
  <c r="F154" i="15"/>
  <c r="L154" i="15"/>
  <c r="N154" i="15" s="1"/>
  <c r="AR154" i="15" s="1"/>
  <c r="F155" i="15"/>
  <c r="L155" i="15"/>
  <c r="N155" i="15" s="1"/>
  <c r="AR155" i="15" s="1"/>
  <c r="F156" i="15"/>
  <c r="L156" i="15"/>
  <c r="N156" i="15" s="1"/>
  <c r="AR156" i="15" s="1"/>
  <c r="L157" i="15"/>
  <c r="N157" i="15" s="1"/>
  <c r="AR157" i="15" s="1"/>
  <c r="F157" i="15"/>
  <c r="L158" i="15"/>
  <c r="N158" i="15" s="1"/>
  <c r="AR158" i="15" s="1"/>
  <c r="F158" i="15"/>
  <c r="L159" i="15"/>
  <c r="N159" i="15" s="1"/>
  <c r="AR159" i="15" s="1"/>
  <c r="F159" i="15"/>
  <c r="L160" i="15"/>
  <c r="N160" i="15" s="1"/>
  <c r="AR160" i="15" s="1"/>
  <c r="F160" i="15"/>
  <c r="L161" i="15"/>
  <c r="N161" i="15" s="1"/>
  <c r="AR161" i="15" s="1"/>
  <c r="F161" i="15"/>
  <c r="L162" i="15"/>
  <c r="N162" i="15" s="1"/>
  <c r="AR162" i="15" s="1"/>
  <c r="F162" i="15"/>
  <c r="L163" i="15"/>
  <c r="N163" i="15" s="1"/>
  <c r="AR163" i="15" s="1"/>
  <c r="F163" i="15"/>
  <c r="L164" i="15"/>
  <c r="N164" i="15" s="1"/>
  <c r="AR164" i="15" s="1"/>
  <c r="F164" i="15"/>
  <c r="L165" i="15"/>
  <c r="N165" i="15" s="1"/>
  <c r="AR165" i="15" s="1"/>
  <c r="F165" i="15"/>
  <c r="FP46" i="15"/>
  <c r="FP47" i="15"/>
  <c r="FP48" i="15"/>
  <c r="FP49" i="15"/>
  <c r="FP50" i="15"/>
  <c r="FP51" i="15"/>
  <c r="FP52" i="15"/>
  <c r="FP53" i="15"/>
  <c r="FP54" i="15"/>
  <c r="FP75" i="15"/>
  <c r="FP77" i="15"/>
  <c r="CA32" i="15"/>
  <c r="EO32" i="15"/>
  <c r="B132" i="15"/>
  <c r="FP103" i="15"/>
  <c r="B133" i="15"/>
  <c r="FP104" i="15"/>
  <c r="B134" i="15"/>
  <c r="FP105" i="15"/>
  <c r="B135" i="15"/>
  <c r="FP106" i="15"/>
  <c r="B107" i="15"/>
  <c r="FP78" i="15"/>
  <c r="B108" i="15"/>
  <c r="FP79" i="15"/>
  <c r="B109" i="15"/>
  <c r="FP80" i="15"/>
  <c r="B110" i="15"/>
  <c r="FP81" i="15"/>
  <c r="B111" i="15"/>
  <c r="FP82" i="15"/>
  <c r="B112" i="15"/>
  <c r="FP83" i="15"/>
  <c r="M61" i="15"/>
  <c r="FP74" i="15"/>
  <c r="FP76" i="15"/>
  <c r="F149" i="14"/>
  <c r="L149" i="14"/>
  <c r="N149" i="14" s="1"/>
  <c r="AR149" i="14" s="1"/>
  <c r="F150" i="14"/>
  <c r="L150" i="14"/>
  <c r="N150" i="14" s="1"/>
  <c r="AR150" i="14" s="1"/>
  <c r="F151" i="14"/>
  <c r="L151" i="14"/>
  <c r="N151" i="14" s="1"/>
  <c r="AR151" i="14" s="1"/>
  <c r="F152" i="14"/>
  <c r="L152" i="14"/>
  <c r="N152" i="14" s="1"/>
  <c r="AR152" i="14" s="1"/>
  <c r="B97" i="14"/>
  <c r="FP68" i="14"/>
  <c r="B98" i="14"/>
  <c r="FP69" i="14"/>
  <c r="B99" i="14"/>
  <c r="FP70" i="14"/>
  <c r="B100" i="14"/>
  <c r="FP71" i="14"/>
  <c r="B101" i="14"/>
  <c r="FP72" i="14"/>
  <c r="B102" i="14"/>
  <c r="FP73" i="14"/>
  <c r="B103" i="14"/>
  <c r="FP74" i="14"/>
  <c r="B104" i="14"/>
  <c r="FP75" i="14"/>
  <c r="B105" i="14"/>
  <c r="FP76" i="14"/>
  <c r="B106" i="14"/>
  <c r="FP77" i="14"/>
  <c r="B107" i="14"/>
  <c r="FP78" i="14"/>
  <c r="B108" i="14"/>
  <c r="FP79" i="14"/>
  <c r="B109" i="14"/>
  <c r="FP80" i="14"/>
  <c r="B110" i="14"/>
  <c r="FP81" i="14"/>
  <c r="B111" i="14"/>
  <c r="FP82" i="14"/>
  <c r="B112" i="14"/>
  <c r="FP83" i="14"/>
  <c r="F153" i="14"/>
  <c r="L153" i="14"/>
  <c r="N153" i="14" s="1"/>
  <c r="AR153" i="14" s="1"/>
  <c r="F154" i="14"/>
  <c r="L154" i="14"/>
  <c r="N154" i="14" s="1"/>
  <c r="AR154" i="14" s="1"/>
  <c r="F155" i="14"/>
  <c r="L155" i="14"/>
  <c r="N155" i="14" s="1"/>
  <c r="AR155" i="14" s="1"/>
  <c r="F156" i="14"/>
  <c r="L156" i="14"/>
  <c r="N156" i="14" s="1"/>
  <c r="AR156" i="14" s="1"/>
  <c r="L157" i="14"/>
  <c r="N157" i="14" s="1"/>
  <c r="AR157" i="14" s="1"/>
  <c r="F157" i="14"/>
  <c r="L158" i="14"/>
  <c r="N158" i="14" s="1"/>
  <c r="AR158" i="14" s="1"/>
  <c r="F158" i="14"/>
  <c r="L159" i="14"/>
  <c r="N159" i="14" s="1"/>
  <c r="AR159" i="14" s="1"/>
  <c r="F159" i="14"/>
  <c r="L160" i="14"/>
  <c r="N160" i="14" s="1"/>
  <c r="AR160" i="14" s="1"/>
  <c r="F160" i="14"/>
  <c r="L161" i="14"/>
  <c r="N161" i="14" s="1"/>
  <c r="AR161" i="14" s="1"/>
  <c r="F161" i="14"/>
  <c r="L162" i="14"/>
  <c r="N162" i="14" s="1"/>
  <c r="AR162" i="14" s="1"/>
  <c r="F162" i="14"/>
  <c r="L163" i="14"/>
  <c r="N163" i="14" s="1"/>
  <c r="AR163" i="14" s="1"/>
  <c r="F163" i="14"/>
  <c r="L164" i="14"/>
  <c r="N164" i="14" s="1"/>
  <c r="AR164" i="14" s="1"/>
  <c r="F164" i="14"/>
  <c r="L165" i="14"/>
  <c r="N165" i="14" s="1"/>
  <c r="AR165" i="14" s="1"/>
  <c r="F165" i="14"/>
  <c r="FP39" i="14"/>
  <c r="FP40" i="14"/>
  <c r="FP41" i="14"/>
  <c r="FP42" i="14"/>
  <c r="FP43" i="14"/>
  <c r="FP44" i="14"/>
  <c r="FP45" i="14"/>
  <c r="FP46" i="14"/>
  <c r="FP47" i="14"/>
  <c r="FP48" i="14"/>
  <c r="FP49" i="14"/>
  <c r="FP50" i="14"/>
  <c r="FP51" i="14"/>
  <c r="FP52" i="14"/>
  <c r="FP53" i="14"/>
  <c r="FP54" i="14"/>
  <c r="CA32" i="14"/>
  <c r="EO32" i="14"/>
  <c r="M61" i="14"/>
  <c r="B97" i="13"/>
  <c r="FP68" i="13"/>
  <c r="B99" i="13"/>
  <c r="FP70" i="13"/>
  <c r="B101" i="13"/>
  <c r="FP72" i="13"/>
  <c r="B103" i="13"/>
  <c r="FP74" i="13"/>
  <c r="B105" i="13"/>
  <c r="FP76" i="13"/>
  <c r="B98" i="13"/>
  <c r="FP69" i="13"/>
  <c r="B100" i="13"/>
  <c r="FP71" i="13"/>
  <c r="B102" i="13"/>
  <c r="FP73" i="13"/>
  <c r="B104" i="13"/>
  <c r="FP75" i="13"/>
  <c r="B106" i="13"/>
  <c r="FP77" i="13"/>
  <c r="L149" i="13"/>
  <c r="N149" i="13" s="1"/>
  <c r="F149" i="13"/>
  <c r="L150" i="13"/>
  <c r="N150" i="13" s="1"/>
  <c r="F150" i="13"/>
  <c r="L151" i="13"/>
  <c r="N151" i="13" s="1"/>
  <c r="F151" i="13"/>
  <c r="L152" i="13"/>
  <c r="N152" i="13" s="1"/>
  <c r="F152" i="13"/>
  <c r="L153" i="13"/>
  <c r="N153" i="13" s="1"/>
  <c r="F153" i="13"/>
  <c r="L154" i="13"/>
  <c r="N154" i="13" s="1"/>
  <c r="F154" i="13"/>
  <c r="L155" i="13"/>
  <c r="N155" i="13" s="1"/>
  <c r="F155" i="13"/>
  <c r="L156" i="13"/>
  <c r="N156" i="13" s="1"/>
  <c r="F156" i="13"/>
  <c r="L157" i="13"/>
  <c r="N157" i="13" s="1"/>
  <c r="F157" i="13"/>
  <c r="L158" i="13"/>
  <c r="N158" i="13" s="1"/>
  <c r="F158" i="13"/>
  <c r="L159" i="13"/>
  <c r="N159" i="13" s="1"/>
  <c r="F159" i="13"/>
  <c r="L160" i="13"/>
  <c r="N160" i="13" s="1"/>
  <c r="F160" i="13"/>
  <c r="L161" i="13"/>
  <c r="N161" i="13" s="1"/>
  <c r="F161" i="13"/>
  <c r="L162" i="13"/>
  <c r="N162" i="13" s="1"/>
  <c r="F162" i="13"/>
  <c r="L163" i="13"/>
  <c r="N163" i="13" s="1"/>
  <c r="F163" i="13"/>
  <c r="L164" i="13"/>
  <c r="N164" i="13" s="1"/>
  <c r="F164" i="13"/>
  <c r="L165" i="13"/>
  <c r="N165" i="13" s="1"/>
  <c r="F165" i="13"/>
  <c r="FP79" i="13"/>
  <c r="CA32" i="13"/>
  <c r="EO32" i="13"/>
  <c r="FP107" i="13"/>
  <c r="B136" i="13"/>
  <c r="FP108" i="13"/>
  <c r="B137" i="13"/>
  <c r="FP109" i="13"/>
  <c r="B138" i="13"/>
  <c r="FP81" i="13"/>
  <c r="B110" i="13"/>
  <c r="FP82" i="13"/>
  <c r="B111" i="13"/>
  <c r="FP83" i="13"/>
  <c r="B112" i="13"/>
  <c r="M61" i="13"/>
  <c r="FP78" i="13"/>
  <c r="FP80" i="13"/>
  <c r="BE149" i="13"/>
  <c r="BE150" i="13"/>
  <c r="BE151" i="13"/>
  <c r="BE152" i="13"/>
  <c r="BE153" i="13"/>
  <c r="BE154" i="13"/>
  <c r="BE155" i="13"/>
  <c r="BE156" i="13"/>
  <c r="BE157" i="13"/>
  <c r="BE158" i="13"/>
  <c r="BE159" i="13"/>
  <c r="BE160" i="13"/>
  <c r="BE161" i="13"/>
  <c r="BE162" i="13"/>
  <c r="BE163" i="13"/>
  <c r="BE164" i="13"/>
  <c r="BE165" i="13"/>
  <c r="F149" i="12"/>
  <c r="L149" i="12"/>
  <c r="N149" i="12" s="1"/>
  <c r="AR149" i="12" s="1"/>
  <c r="B97" i="12"/>
  <c r="FP68" i="12"/>
  <c r="B98" i="12"/>
  <c r="FP69" i="12"/>
  <c r="B99" i="12"/>
  <c r="FP70" i="12"/>
  <c r="B100" i="12"/>
  <c r="FP71" i="12"/>
  <c r="B101" i="12"/>
  <c r="FP72" i="12"/>
  <c r="B102" i="12"/>
  <c r="FP73" i="12"/>
  <c r="B103" i="12"/>
  <c r="FP74" i="12"/>
  <c r="B104" i="12"/>
  <c r="FP75" i="12"/>
  <c r="B105" i="12"/>
  <c r="FP76" i="12"/>
  <c r="B106" i="12"/>
  <c r="FP77" i="12"/>
  <c r="B107" i="12"/>
  <c r="FP78" i="12"/>
  <c r="B108" i="12"/>
  <c r="FP79" i="12"/>
  <c r="B109" i="12"/>
  <c r="FP80" i="12"/>
  <c r="B110" i="12"/>
  <c r="FP81" i="12"/>
  <c r="B111" i="12"/>
  <c r="FP82" i="12"/>
  <c r="B112" i="12"/>
  <c r="FP83" i="12"/>
  <c r="F150" i="12"/>
  <c r="L150" i="12"/>
  <c r="N150" i="12" s="1"/>
  <c r="AR150" i="12" s="1"/>
  <c r="F151" i="12"/>
  <c r="L151" i="12"/>
  <c r="N151" i="12" s="1"/>
  <c r="AR151" i="12" s="1"/>
  <c r="F152" i="12"/>
  <c r="L152" i="12"/>
  <c r="N152" i="12" s="1"/>
  <c r="AR152" i="12" s="1"/>
  <c r="F153" i="12"/>
  <c r="L153" i="12"/>
  <c r="N153" i="12" s="1"/>
  <c r="AR153" i="12" s="1"/>
  <c r="F154" i="12"/>
  <c r="L154" i="12"/>
  <c r="N154" i="12" s="1"/>
  <c r="AR154" i="12" s="1"/>
  <c r="F155" i="12"/>
  <c r="L155" i="12"/>
  <c r="N155" i="12" s="1"/>
  <c r="AR155" i="12" s="1"/>
  <c r="F156" i="12"/>
  <c r="L156" i="12"/>
  <c r="N156" i="12" s="1"/>
  <c r="AR156" i="12" s="1"/>
  <c r="L157" i="12"/>
  <c r="N157" i="12" s="1"/>
  <c r="AR157" i="12" s="1"/>
  <c r="F157" i="12"/>
  <c r="L158" i="12"/>
  <c r="N158" i="12" s="1"/>
  <c r="AR158" i="12" s="1"/>
  <c r="F158" i="12"/>
  <c r="L159" i="12"/>
  <c r="N159" i="12" s="1"/>
  <c r="AR159" i="12" s="1"/>
  <c r="F159" i="12"/>
  <c r="L160" i="12"/>
  <c r="N160" i="12" s="1"/>
  <c r="AR160" i="12" s="1"/>
  <c r="F160" i="12"/>
  <c r="L161" i="12"/>
  <c r="N161" i="12" s="1"/>
  <c r="AR161" i="12" s="1"/>
  <c r="F161" i="12"/>
  <c r="L162" i="12"/>
  <c r="N162" i="12" s="1"/>
  <c r="AR162" i="12" s="1"/>
  <c r="F162" i="12"/>
  <c r="L163" i="12"/>
  <c r="N163" i="12" s="1"/>
  <c r="AR163" i="12" s="1"/>
  <c r="F163" i="12"/>
  <c r="L164" i="12"/>
  <c r="N164" i="12" s="1"/>
  <c r="AR164" i="12" s="1"/>
  <c r="F164" i="12"/>
  <c r="L165" i="12"/>
  <c r="N165" i="12" s="1"/>
  <c r="AR165" i="12" s="1"/>
  <c r="F165" i="12"/>
  <c r="FP39" i="12"/>
  <c r="FP40" i="12"/>
  <c r="FP41" i="12"/>
  <c r="FP42" i="12"/>
  <c r="FP43" i="12"/>
  <c r="FP44" i="12"/>
  <c r="FP45" i="12"/>
  <c r="FP46" i="12"/>
  <c r="FP47" i="12"/>
  <c r="FP48" i="12"/>
  <c r="FP49" i="12"/>
  <c r="FP50" i="12"/>
  <c r="FP51" i="12"/>
  <c r="FP52" i="12"/>
  <c r="FP53" i="12"/>
  <c r="FP54" i="12"/>
  <c r="CA32" i="12"/>
  <c r="EO32" i="12"/>
  <c r="M61" i="12"/>
  <c r="D159" i="11"/>
  <c r="CA32" i="11"/>
  <c r="M61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U160" i="11"/>
  <c r="W160" i="11" s="1"/>
  <c r="F160" i="11"/>
  <c r="U164" i="11"/>
  <c r="W164" i="11" s="1"/>
  <c r="F164" i="11"/>
  <c r="AR149" i="11"/>
  <c r="AR151" i="11"/>
  <c r="AR153" i="11"/>
  <c r="AR155" i="11"/>
  <c r="D149" i="11"/>
  <c r="F149" i="11"/>
  <c r="D150" i="11"/>
  <c r="F150" i="11"/>
  <c r="D151" i="11"/>
  <c r="F151" i="11"/>
  <c r="D152" i="11"/>
  <c r="F152" i="11"/>
  <c r="D153" i="11"/>
  <c r="F153" i="11"/>
  <c r="D154" i="11"/>
  <c r="F154" i="11"/>
  <c r="D155" i="11"/>
  <c r="F155" i="11"/>
  <c r="D156" i="11"/>
  <c r="F156" i="11"/>
  <c r="L157" i="11"/>
  <c r="N157" i="11" s="1"/>
  <c r="AR157" i="11" s="1"/>
  <c r="F157" i="11"/>
  <c r="D158" i="11"/>
  <c r="AR158" i="11"/>
  <c r="L159" i="11"/>
  <c r="N159" i="11" s="1"/>
  <c r="AR159" i="11" s="1"/>
  <c r="F159" i="11"/>
  <c r="D160" i="11"/>
  <c r="AR160" i="11"/>
  <c r="L161" i="11"/>
  <c r="N161" i="11" s="1"/>
  <c r="AR161" i="11" s="1"/>
  <c r="F161" i="11"/>
  <c r="D162" i="11"/>
  <c r="AR162" i="11"/>
  <c r="L163" i="11"/>
  <c r="N163" i="11" s="1"/>
  <c r="AR163" i="11" s="1"/>
  <c r="F163" i="11"/>
  <c r="D164" i="11"/>
  <c r="AR164" i="11"/>
  <c r="L165" i="11"/>
  <c r="N165" i="11" s="1"/>
  <c r="AR165" i="11" s="1"/>
  <c r="F165" i="11"/>
  <c r="L150" i="11"/>
  <c r="N150" i="11" s="1"/>
  <c r="AR150" i="11" s="1"/>
  <c r="L152" i="11"/>
  <c r="N152" i="11" s="1"/>
  <c r="AR152" i="11" s="1"/>
  <c r="L154" i="11"/>
  <c r="N154" i="11" s="1"/>
  <c r="AR154" i="11" s="1"/>
  <c r="L156" i="11"/>
  <c r="N156" i="11" s="1"/>
  <c r="AR156" i="11" s="1"/>
  <c r="F158" i="11"/>
  <c r="F162" i="11"/>
  <c r="F149" i="10"/>
  <c r="L149" i="10"/>
  <c r="N149" i="10" s="1"/>
  <c r="F150" i="10"/>
  <c r="L150" i="10"/>
  <c r="N150" i="10" s="1"/>
  <c r="B97" i="10"/>
  <c r="FP68" i="10"/>
  <c r="B98" i="10"/>
  <c r="FP69" i="10"/>
  <c r="B99" i="10"/>
  <c r="FP70" i="10"/>
  <c r="B100" i="10"/>
  <c r="FP71" i="10"/>
  <c r="B101" i="10"/>
  <c r="FP72" i="10"/>
  <c r="B102" i="10"/>
  <c r="FP73" i="10"/>
  <c r="B103" i="10"/>
  <c r="FP74" i="10"/>
  <c r="B104" i="10"/>
  <c r="FP75" i="10"/>
  <c r="B105" i="10"/>
  <c r="FP76" i="10"/>
  <c r="B106" i="10"/>
  <c r="FP77" i="10"/>
  <c r="B107" i="10"/>
  <c r="FP78" i="10"/>
  <c r="B108" i="10"/>
  <c r="FP79" i="10"/>
  <c r="B109" i="10"/>
  <c r="FP80" i="10"/>
  <c r="B110" i="10"/>
  <c r="FP81" i="10"/>
  <c r="B111" i="10"/>
  <c r="FP82" i="10"/>
  <c r="B112" i="10"/>
  <c r="FP83" i="10"/>
  <c r="F151" i="10"/>
  <c r="L151" i="10"/>
  <c r="N151" i="10" s="1"/>
  <c r="F152" i="10"/>
  <c r="L152" i="10"/>
  <c r="N152" i="10" s="1"/>
  <c r="F153" i="10"/>
  <c r="L153" i="10"/>
  <c r="N153" i="10" s="1"/>
  <c r="F154" i="10"/>
  <c r="L154" i="10"/>
  <c r="N154" i="10" s="1"/>
  <c r="F155" i="10"/>
  <c r="L155" i="10"/>
  <c r="N155" i="10" s="1"/>
  <c r="F156" i="10"/>
  <c r="L156" i="10"/>
  <c r="N156" i="10" s="1"/>
  <c r="L157" i="10"/>
  <c r="N157" i="10" s="1"/>
  <c r="F157" i="10"/>
  <c r="L158" i="10"/>
  <c r="N158" i="10" s="1"/>
  <c r="F158" i="10"/>
  <c r="L159" i="10"/>
  <c r="N159" i="10" s="1"/>
  <c r="F159" i="10"/>
  <c r="L160" i="10"/>
  <c r="N160" i="10" s="1"/>
  <c r="F160" i="10"/>
  <c r="L161" i="10"/>
  <c r="N161" i="10" s="1"/>
  <c r="F161" i="10"/>
  <c r="L162" i="10"/>
  <c r="N162" i="10" s="1"/>
  <c r="F162" i="10"/>
  <c r="L163" i="10"/>
  <c r="N163" i="10" s="1"/>
  <c r="F163" i="10"/>
  <c r="L164" i="10"/>
  <c r="N164" i="10" s="1"/>
  <c r="F164" i="10"/>
  <c r="L165" i="10"/>
  <c r="N165" i="10" s="1"/>
  <c r="F165" i="10"/>
  <c r="FP39" i="10"/>
  <c r="FP40" i="10"/>
  <c r="FP41" i="10"/>
  <c r="FP42" i="10"/>
  <c r="FP43" i="10"/>
  <c r="FP44" i="10"/>
  <c r="FP45" i="10"/>
  <c r="FP46" i="10"/>
  <c r="FP47" i="10"/>
  <c r="FP48" i="10"/>
  <c r="FP49" i="10"/>
  <c r="FP50" i="10"/>
  <c r="FP51" i="10"/>
  <c r="FP52" i="10"/>
  <c r="FP53" i="10"/>
  <c r="FP54" i="10"/>
  <c r="BE149" i="10"/>
  <c r="BE151" i="10"/>
  <c r="BE153" i="10"/>
  <c r="BE155" i="10"/>
  <c r="BE157" i="10"/>
  <c r="BE161" i="10"/>
  <c r="BE165" i="10"/>
  <c r="CA32" i="10"/>
  <c r="EO32" i="10"/>
  <c r="M61" i="10"/>
  <c r="BE158" i="10"/>
  <c r="BE162" i="10"/>
  <c r="BE156" i="10"/>
  <c r="BE160" i="10"/>
  <c r="BE164" i="10"/>
  <c r="BE150" i="10"/>
  <c r="BE152" i="10"/>
  <c r="BE154" i="10"/>
  <c r="BE159" i="10"/>
  <c r="BE163" i="10"/>
  <c r="B98" i="9"/>
  <c r="FP69" i="9"/>
  <c r="B100" i="9"/>
  <c r="FP71" i="9"/>
  <c r="B102" i="9"/>
  <c r="FP73" i="9"/>
  <c r="B104" i="9"/>
  <c r="FP75" i="9"/>
  <c r="B106" i="9"/>
  <c r="FP77" i="9"/>
  <c r="B108" i="9"/>
  <c r="FP79" i="9"/>
  <c r="B110" i="9"/>
  <c r="FP81" i="9"/>
  <c r="B112" i="9"/>
  <c r="FP83" i="9"/>
  <c r="B97" i="9"/>
  <c r="FP68" i="9"/>
  <c r="B99" i="9"/>
  <c r="FP70" i="9"/>
  <c r="B101" i="9"/>
  <c r="FP72" i="9"/>
  <c r="B103" i="9"/>
  <c r="FP74" i="9"/>
  <c r="B105" i="9"/>
  <c r="FP76" i="9"/>
  <c r="B107" i="9"/>
  <c r="FP78" i="9"/>
  <c r="B109" i="9"/>
  <c r="FP80" i="9"/>
  <c r="B111" i="9"/>
  <c r="FP82" i="9"/>
  <c r="F149" i="9"/>
  <c r="L149" i="9"/>
  <c r="N149" i="9" s="1"/>
  <c r="AR149" i="9" s="1"/>
  <c r="F150" i="9"/>
  <c r="L150" i="9"/>
  <c r="N150" i="9" s="1"/>
  <c r="AR150" i="9" s="1"/>
  <c r="F151" i="9"/>
  <c r="L151" i="9"/>
  <c r="N151" i="9" s="1"/>
  <c r="AR151" i="9" s="1"/>
  <c r="F152" i="9"/>
  <c r="L152" i="9"/>
  <c r="N152" i="9" s="1"/>
  <c r="AR152" i="9" s="1"/>
  <c r="F153" i="9"/>
  <c r="L153" i="9"/>
  <c r="N153" i="9" s="1"/>
  <c r="AR153" i="9" s="1"/>
  <c r="F154" i="9"/>
  <c r="L154" i="9"/>
  <c r="N154" i="9" s="1"/>
  <c r="AR154" i="9" s="1"/>
  <c r="F155" i="9"/>
  <c r="L155" i="9"/>
  <c r="N155" i="9" s="1"/>
  <c r="AR155" i="9" s="1"/>
  <c r="F156" i="9"/>
  <c r="L156" i="9"/>
  <c r="N156" i="9" s="1"/>
  <c r="AR156" i="9" s="1"/>
  <c r="L157" i="9"/>
  <c r="N157" i="9" s="1"/>
  <c r="AR157" i="9" s="1"/>
  <c r="F157" i="9"/>
  <c r="L158" i="9"/>
  <c r="N158" i="9" s="1"/>
  <c r="AR158" i="9" s="1"/>
  <c r="F158" i="9"/>
  <c r="L159" i="9"/>
  <c r="N159" i="9" s="1"/>
  <c r="AR159" i="9" s="1"/>
  <c r="F159" i="9"/>
  <c r="L160" i="9"/>
  <c r="N160" i="9" s="1"/>
  <c r="AR160" i="9" s="1"/>
  <c r="F160" i="9"/>
  <c r="L161" i="9"/>
  <c r="N161" i="9" s="1"/>
  <c r="AR161" i="9" s="1"/>
  <c r="F161" i="9"/>
  <c r="L162" i="9"/>
  <c r="N162" i="9" s="1"/>
  <c r="AR162" i="9" s="1"/>
  <c r="F162" i="9"/>
  <c r="L163" i="9"/>
  <c r="N163" i="9" s="1"/>
  <c r="AR163" i="9" s="1"/>
  <c r="F163" i="9"/>
  <c r="L164" i="9"/>
  <c r="N164" i="9" s="1"/>
  <c r="AR164" i="9" s="1"/>
  <c r="F164" i="9"/>
  <c r="L165" i="9"/>
  <c r="N165" i="9" s="1"/>
  <c r="AR165" i="9" s="1"/>
  <c r="F165" i="9"/>
  <c r="CA32" i="9"/>
  <c r="EO32" i="9"/>
  <c r="M61" i="9"/>
  <c r="F149" i="8"/>
  <c r="L149" i="8"/>
  <c r="N149" i="8" s="1"/>
  <c r="F150" i="8"/>
  <c r="L150" i="8"/>
  <c r="N150" i="8" s="1"/>
  <c r="F151" i="8"/>
  <c r="L151" i="8"/>
  <c r="N151" i="8" s="1"/>
  <c r="F152" i="8"/>
  <c r="L152" i="8"/>
  <c r="N152" i="8" s="1"/>
  <c r="B97" i="8"/>
  <c r="FP68" i="8"/>
  <c r="B98" i="8"/>
  <c r="FP69" i="8"/>
  <c r="B99" i="8"/>
  <c r="FP70" i="8"/>
  <c r="B100" i="8"/>
  <c r="FP71" i="8"/>
  <c r="B101" i="8"/>
  <c r="FP72" i="8"/>
  <c r="B102" i="8"/>
  <c r="FP73" i="8"/>
  <c r="B103" i="8"/>
  <c r="FP74" i="8"/>
  <c r="B104" i="8"/>
  <c r="FP75" i="8"/>
  <c r="B105" i="8"/>
  <c r="FP76" i="8"/>
  <c r="B106" i="8"/>
  <c r="FP77" i="8"/>
  <c r="B107" i="8"/>
  <c r="FP78" i="8"/>
  <c r="B108" i="8"/>
  <c r="FP79" i="8"/>
  <c r="B109" i="8"/>
  <c r="FP80" i="8"/>
  <c r="B110" i="8"/>
  <c r="FP81" i="8"/>
  <c r="B111" i="8"/>
  <c r="FP82" i="8"/>
  <c r="B112" i="8"/>
  <c r="FP83" i="8"/>
  <c r="F153" i="8"/>
  <c r="L153" i="8"/>
  <c r="N153" i="8" s="1"/>
  <c r="F154" i="8"/>
  <c r="L154" i="8"/>
  <c r="N154" i="8" s="1"/>
  <c r="F155" i="8"/>
  <c r="L155" i="8"/>
  <c r="N155" i="8" s="1"/>
  <c r="F156" i="8"/>
  <c r="L156" i="8"/>
  <c r="N156" i="8" s="1"/>
  <c r="L157" i="8"/>
  <c r="N157" i="8" s="1"/>
  <c r="F157" i="8"/>
  <c r="L158" i="8"/>
  <c r="N158" i="8" s="1"/>
  <c r="F158" i="8"/>
  <c r="L159" i="8"/>
  <c r="N159" i="8" s="1"/>
  <c r="F159" i="8"/>
  <c r="L160" i="8"/>
  <c r="N160" i="8" s="1"/>
  <c r="F160" i="8"/>
  <c r="L161" i="8"/>
  <c r="N161" i="8" s="1"/>
  <c r="F161" i="8"/>
  <c r="L162" i="8"/>
  <c r="N162" i="8" s="1"/>
  <c r="F162" i="8"/>
  <c r="L163" i="8"/>
  <c r="N163" i="8" s="1"/>
  <c r="F163" i="8"/>
  <c r="L164" i="8"/>
  <c r="N164" i="8" s="1"/>
  <c r="F164" i="8"/>
  <c r="L165" i="8"/>
  <c r="N165" i="8" s="1"/>
  <c r="F165" i="8"/>
  <c r="FP39" i="8"/>
  <c r="FP40" i="8"/>
  <c r="FP41" i="8"/>
  <c r="FP42" i="8"/>
  <c r="FP43" i="8"/>
  <c r="FP44" i="8"/>
  <c r="FP45" i="8"/>
  <c r="FP46" i="8"/>
  <c r="FP47" i="8"/>
  <c r="FP48" i="8"/>
  <c r="FP49" i="8"/>
  <c r="FP50" i="8"/>
  <c r="FP51" i="8"/>
  <c r="FP52" i="8"/>
  <c r="FP53" i="8"/>
  <c r="FP54" i="8"/>
  <c r="BE149" i="8"/>
  <c r="BE151" i="8"/>
  <c r="BE153" i="8"/>
  <c r="BE155" i="8"/>
  <c r="BE157" i="8"/>
  <c r="BE161" i="8"/>
  <c r="BE165" i="8"/>
  <c r="CA32" i="8"/>
  <c r="EO32" i="8"/>
  <c r="M61" i="8"/>
  <c r="BE158" i="8"/>
  <c r="BE162" i="8"/>
  <c r="BE156" i="8"/>
  <c r="BE160" i="8"/>
  <c r="BE164" i="8"/>
  <c r="BE150" i="8"/>
  <c r="BE152" i="8"/>
  <c r="BE154" i="8"/>
  <c r="BE159" i="8"/>
  <c r="BE163" i="8"/>
  <c r="B98" i="7"/>
  <c r="FP69" i="7"/>
  <c r="B100" i="7"/>
  <c r="FP71" i="7"/>
  <c r="B102" i="7"/>
  <c r="FP73" i="7"/>
  <c r="B104" i="7"/>
  <c r="FP75" i="7"/>
  <c r="FP77" i="7"/>
  <c r="B106" i="7"/>
  <c r="FP79" i="7"/>
  <c r="B108" i="7"/>
  <c r="FP81" i="7"/>
  <c r="B110" i="7"/>
  <c r="FP83" i="7"/>
  <c r="B112" i="7"/>
  <c r="B97" i="7"/>
  <c r="FP68" i="7"/>
  <c r="B99" i="7"/>
  <c r="FP70" i="7"/>
  <c r="B101" i="7"/>
  <c r="FP72" i="7"/>
  <c r="B103" i="7"/>
  <c r="FP74" i="7"/>
  <c r="B105" i="7"/>
  <c r="FP76" i="7"/>
  <c r="FP78" i="7"/>
  <c r="B107" i="7"/>
  <c r="FP80" i="7"/>
  <c r="B109" i="7"/>
  <c r="FP82" i="7"/>
  <c r="B111" i="7"/>
  <c r="F149" i="7"/>
  <c r="L149" i="7"/>
  <c r="N149" i="7" s="1"/>
  <c r="AR149" i="7" s="1"/>
  <c r="F150" i="7"/>
  <c r="L150" i="7"/>
  <c r="N150" i="7" s="1"/>
  <c r="AR150" i="7" s="1"/>
  <c r="F151" i="7"/>
  <c r="L151" i="7"/>
  <c r="N151" i="7" s="1"/>
  <c r="AR151" i="7" s="1"/>
  <c r="F152" i="7"/>
  <c r="L152" i="7"/>
  <c r="N152" i="7" s="1"/>
  <c r="AR152" i="7" s="1"/>
  <c r="CA32" i="7"/>
  <c r="EO32" i="7"/>
  <c r="M61" i="7"/>
  <c r="F153" i="7"/>
  <c r="L153" i="7"/>
  <c r="N153" i="7" s="1"/>
  <c r="AR153" i="7" s="1"/>
  <c r="F154" i="7"/>
  <c r="L154" i="7"/>
  <c r="N154" i="7" s="1"/>
  <c r="AR154" i="7" s="1"/>
  <c r="F155" i="7"/>
  <c r="L155" i="7"/>
  <c r="N155" i="7" s="1"/>
  <c r="AR155" i="7" s="1"/>
  <c r="F156" i="7"/>
  <c r="L156" i="7"/>
  <c r="N156" i="7" s="1"/>
  <c r="AR156" i="7" s="1"/>
  <c r="L157" i="7"/>
  <c r="N157" i="7" s="1"/>
  <c r="AR157" i="7" s="1"/>
  <c r="F157" i="7"/>
  <c r="L158" i="7"/>
  <c r="N158" i="7" s="1"/>
  <c r="AR158" i="7" s="1"/>
  <c r="F158" i="7"/>
  <c r="L159" i="7"/>
  <c r="N159" i="7" s="1"/>
  <c r="AR159" i="7" s="1"/>
  <c r="F159" i="7"/>
  <c r="L160" i="7"/>
  <c r="N160" i="7" s="1"/>
  <c r="AR160" i="7" s="1"/>
  <c r="F160" i="7"/>
  <c r="L161" i="7"/>
  <c r="N161" i="7" s="1"/>
  <c r="AR161" i="7" s="1"/>
  <c r="F161" i="7"/>
  <c r="L162" i="7"/>
  <c r="N162" i="7" s="1"/>
  <c r="AR162" i="7" s="1"/>
  <c r="F162" i="7"/>
  <c r="L163" i="7"/>
  <c r="N163" i="7" s="1"/>
  <c r="AR163" i="7" s="1"/>
  <c r="F163" i="7"/>
  <c r="L164" i="7"/>
  <c r="N164" i="7" s="1"/>
  <c r="AR164" i="7" s="1"/>
  <c r="F164" i="7"/>
  <c r="L165" i="7"/>
  <c r="N165" i="7" s="1"/>
  <c r="AR165" i="7" s="1"/>
  <c r="F165" i="7"/>
  <c r="F149" i="6"/>
  <c r="L149" i="6"/>
  <c r="N149" i="6" s="1"/>
  <c r="AR149" i="6" s="1"/>
  <c r="F150" i="6"/>
  <c r="L150" i="6"/>
  <c r="N150" i="6" s="1"/>
  <c r="AR150" i="6" s="1"/>
  <c r="B97" i="6"/>
  <c r="FP68" i="6"/>
  <c r="B98" i="6"/>
  <c r="FP69" i="6"/>
  <c r="B99" i="6"/>
  <c r="FP70" i="6"/>
  <c r="B100" i="6"/>
  <c r="FP71" i="6"/>
  <c r="B101" i="6"/>
  <c r="FP72" i="6"/>
  <c r="B102" i="6"/>
  <c r="FP73" i="6"/>
  <c r="B103" i="6"/>
  <c r="FP74" i="6"/>
  <c r="B104" i="6"/>
  <c r="FP75" i="6"/>
  <c r="B105" i="6"/>
  <c r="FP76" i="6"/>
  <c r="B106" i="6"/>
  <c r="FP77" i="6"/>
  <c r="B107" i="6"/>
  <c r="FP78" i="6"/>
  <c r="B108" i="6"/>
  <c r="FP79" i="6"/>
  <c r="B109" i="6"/>
  <c r="FP80" i="6"/>
  <c r="B110" i="6"/>
  <c r="FP81" i="6"/>
  <c r="B111" i="6"/>
  <c r="FP82" i="6"/>
  <c r="B112" i="6"/>
  <c r="FP83" i="6"/>
  <c r="F151" i="6"/>
  <c r="L151" i="6"/>
  <c r="N151" i="6" s="1"/>
  <c r="AR151" i="6" s="1"/>
  <c r="F152" i="6"/>
  <c r="L152" i="6"/>
  <c r="N152" i="6" s="1"/>
  <c r="AR152" i="6" s="1"/>
  <c r="F153" i="6"/>
  <c r="L153" i="6"/>
  <c r="N153" i="6" s="1"/>
  <c r="AR153" i="6" s="1"/>
  <c r="F154" i="6"/>
  <c r="L154" i="6"/>
  <c r="N154" i="6" s="1"/>
  <c r="AR154" i="6" s="1"/>
  <c r="F155" i="6"/>
  <c r="L155" i="6"/>
  <c r="N155" i="6" s="1"/>
  <c r="AR155" i="6" s="1"/>
  <c r="F156" i="6"/>
  <c r="L156" i="6"/>
  <c r="N156" i="6" s="1"/>
  <c r="AR156" i="6" s="1"/>
  <c r="L157" i="6"/>
  <c r="N157" i="6" s="1"/>
  <c r="AR157" i="6" s="1"/>
  <c r="F157" i="6"/>
  <c r="L158" i="6"/>
  <c r="N158" i="6" s="1"/>
  <c r="AR158" i="6" s="1"/>
  <c r="F158" i="6"/>
  <c r="L159" i="6"/>
  <c r="N159" i="6" s="1"/>
  <c r="AR159" i="6" s="1"/>
  <c r="F159" i="6"/>
  <c r="L160" i="6"/>
  <c r="N160" i="6" s="1"/>
  <c r="AR160" i="6" s="1"/>
  <c r="F160" i="6"/>
  <c r="L161" i="6"/>
  <c r="N161" i="6" s="1"/>
  <c r="AR161" i="6" s="1"/>
  <c r="F161" i="6"/>
  <c r="L162" i="6"/>
  <c r="N162" i="6" s="1"/>
  <c r="AR162" i="6" s="1"/>
  <c r="F162" i="6"/>
  <c r="L163" i="6"/>
  <c r="N163" i="6" s="1"/>
  <c r="AR163" i="6" s="1"/>
  <c r="F163" i="6"/>
  <c r="L164" i="6"/>
  <c r="N164" i="6" s="1"/>
  <c r="AR164" i="6" s="1"/>
  <c r="F164" i="6"/>
  <c r="L165" i="6"/>
  <c r="N165" i="6" s="1"/>
  <c r="AR165" i="6" s="1"/>
  <c r="F165" i="6"/>
  <c r="FP39" i="6"/>
  <c r="FP40" i="6"/>
  <c r="FP41" i="6"/>
  <c r="FP42" i="6"/>
  <c r="FP43" i="6"/>
  <c r="FP44" i="6"/>
  <c r="FP45" i="6"/>
  <c r="FP46" i="6"/>
  <c r="FP47" i="6"/>
  <c r="FP48" i="6"/>
  <c r="FP49" i="6"/>
  <c r="FP50" i="6"/>
  <c r="FP51" i="6"/>
  <c r="FP52" i="6"/>
  <c r="FP53" i="6"/>
  <c r="FP54" i="6"/>
  <c r="CA32" i="6"/>
  <c r="EO32" i="6"/>
  <c r="M61" i="6"/>
  <c r="FP68" i="5"/>
  <c r="B97" i="5"/>
  <c r="FP70" i="5"/>
  <c r="B99" i="5"/>
  <c r="FP72" i="5"/>
  <c r="B101" i="5"/>
  <c r="FP74" i="5"/>
  <c r="B103" i="5"/>
  <c r="FP76" i="5"/>
  <c r="B105" i="5"/>
  <c r="FP78" i="5"/>
  <c r="B107" i="5"/>
  <c r="FP80" i="5"/>
  <c r="B109" i="5"/>
  <c r="FP82" i="5"/>
  <c r="B111" i="5"/>
  <c r="FP69" i="5"/>
  <c r="B98" i="5"/>
  <c r="FP71" i="5"/>
  <c r="B100" i="5"/>
  <c r="FP73" i="5"/>
  <c r="B102" i="5"/>
  <c r="FP75" i="5"/>
  <c r="B104" i="5"/>
  <c r="FP77" i="5"/>
  <c r="B106" i="5"/>
  <c r="FP79" i="5"/>
  <c r="B108" i="5"/>
  <c r="FP81" i="5"/>
  <c r="B110" i="5"/>
  <c r="FP83" i="5"/>
  <c r="B112" i="5"/>
  <c r="CA32" i="5"/>
  <c r="EO32" i="5"/>
  <c r="M61" i="5"/>
  <c r="F149" i="5"/>
  <c r="L149" i="5"/>
  <c r="N149" i="5" s="1"/>
  <c r="F150" i="5"/>
  <c r="L150" i="5"/>
  <c r="N150" i="5" s="1"/>
  <c r="F151" i="5"/>
  <c r="L151" i="5"/>
  <c r="N151" i="5" s="1"/>
  <c r="F152" i="5"/>
  <c r="L152" i="5"/>
  <c r="N152" i="5" s="1"/>
  <c r="F153" i="5"/>
  <c r="L153" i="5"/>
  <c r="N153" i="5" s="1"/>
  <c r="F154" i="5"/>
  <c r="L154" i="5"/>
  <c r="N154" i="5" s="1"/>
  <c r="F155" i="5"/>
  <c r="L155" i="5"/>
  <c r="N155" i="5" s="1"/>
  <c r="F156" i="5"/>
  <c r="L156" i="5"/>
  <c r="N156" i="5" s="1"/>
  <c r="L157" i="5"/>
  <c r="N157" i="5" s="1"/>
  <c r="F157" i="5"/>
  <c r="L158" i="5"/>
  <c r="N158" i="5" s="1"/>
  <c r="F158" i="5"/>
  <c r="L159" i="5"/>
  <c r="N159" i="5" s="1"/>
  <c r="F159" i="5"/>
  <c r="L160" i="5"/>
  <c r="N160" i="5" s="1"/>
  <c r="F160" i="5"/>
  <c r="L161" i="5"/>
  <c r="N161" i="5" s="1"/>
  <c r="F161" i="5"/>
  <c r="L162" i="5"/>
  <c r="N162" i="5" s="1"/>
  <c r="F162" i="5"/>
  <c r="L163" i="5"/>
  <c r="N163" i="5" s="1"/>
  <c r="F163" i="5"/>
  <c r="L164" i="5"/>
  <c r="N164" i="5" s="1"/>
  <c r="F164" i="5"/>
  <c r="L165" i="5"/>
  <c r="N165" i="5" s="1"/>
  <c r="F165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C1" i="4"/>
  <c r="AI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F1" i="4"/>
  <c r="G1" i="4"/>
  <c r="H1" i="4"/>
  <c r="E1" i="4"/>
  <c r="AE147" i="15" l="1"/>
  <c r="M90" i="15"/>
  <c r="EO61" i="15"/>
  <c r="CA61" i="15"/>
  <c r="B141" i="15"/>
  <c r="FP112" i="15"/>
  <c r="B140" i="15"/>
  <c r="FP111" i="15"/>
  <c r="B139" i="15"/>
  <c r="FP110" i="15"/>
  <c r="B138" i="15"/>
  <c r="FP109" i="15"/>
  <c r="B137" i="15"/>
  <c r="FP108" i="15"/>
  <c r="B136" i="15"/>
  <c r="FP107" i="15"/>
  <c r="B159" i="15"/>
  <c r="BI159" i="15" s="1"/>
  <c r="FP135" i="15"/>
  <c r="B158" i="15"/>
  <c r="BI158" i="15" s="1"/>
  <c r="FP134" i="15"/>
  <c r="B157" i="15"/>
  <c r="BI157" i="15" s="1"/>
  <c r="FP133" i="15"/>
  <c r="B156" i="15"/>
  <c r="BI156" i="15" s="1"/>
  <c r="FP132" i="15"/>
  <c r="B131" i="15"/>
  <c r="FP102" i="15"/>
  <c r="B129" i="15"/>
  <c r="FP100" i="15"/>
  <c r="B127" i="15"/>
  <c r="FP98" i="15"/>
  <c r="B130" i="15"/>
  <c r="FP101" i="15"/>
  <c r="B128" i="15"/>
  <c r="FP99" i="15"/>
  <c r="B126" i="15"/>
  <c r="FP97" i="15"/>
  <c r="AE147" i="14"/>
  <c r="M90" i="14"/>
  <c r="EO61" i="14"/>
  <c r="CA61" i="14"/>
  <c r="B141" i="14"/>
  <c r="FP112" i="14"/>
  <c r="B140" i="14"/>
  <c r="FP111" i="14"/>
  <c r="B139" i="14"/>
  <c r="FP110" i="14"/>
  <c r="B138" i="14"/>
  <c r="FP109" i="14"/>
  <c r="B137" i="14"/>
  <c r="FP108" i="14"/>
  <c r="B136" i="14"/>
  <c r="FP107" i="14"/>
  <c r="B135" i="14"/>
  <c r="FP106" i="14"/>
  <c r="B134" i="14"/>
  <c r="FP105" i="14"/>
  <c r="B133" i="14"/>
  <c r="FP104" i="14"/>
  <c r="B132" i="14"/>
  <c r="FP103" i="14"/>
  <c r="B131" i="14"/>
  <c r="FP102" i="14"/>
  <c r="B130" i="14"/>
  <c r="FP101" i="14"/>
  <c r="B129" i="14"/>
  <c r="FP100" i="14"/>
  <c r="B128" i="14"/>
  <c r="FP99" i="14"/>
  <c r="B127" i="14"/>
  <c r="FP98" i="14"/>
  <c r="B126" i="14"/>
  <c r="FP97" i="14"/>
  <c r="AE147" i="13"/>
  <c r="M90" i="13"/>
  <c r="EO61" i="13"/>
  <c r="CA61" i="13"/>
  <c r="B141" i="13"/>
  <c r="FP112" i="13"/>
  <c r="B140" i="13"/>
  <c r="FP111" i="13"/>
  <c r="B139" i="13"/>
  <c r="FP110" i="13"/>
  <c r="B162" i="13"/>
  <c r="BI162" i="13" s="1"/>
  <c r="FP138" i="13"/>
  <c r="B161" i="13"/>
  <c r="BI161" i="13" s="1"/>
  <c r="FP137" i="13"/>
  <c r="B160" i="13"/>
  <c r="BI160" i="13" s="1"/>
  <c r="FP136" i="13"/>
  <c r="FP106" i="13"/>
  <c r="B135" i="13"/>
  <c r="FP104" i="13"/>
  <c r="B133" i="13"/>
  <c r="FP102" i="13"/>
  <c r="B131" i="13"/>
  <c r="FP100" i="13"/>
  <c r="B129" i="13"/>
  <c r="FP98" i="13"/>
  <c r="B127" i="13"/>
  <c r="FP105" i="13"/>
  <c r="B134" i="13"/>
  <c r="FP103" i="13"/>
  <c r="B132" i="13"/>
  <c r="FP101" i="13"/>
  <c r="B130" i="13"/>
  <c r="FP99" i="13"/>
  <c r="B128" i="13"/>
  <c r="FP97" i="13"/>
  <c r="B126" i="13"/>
  <c r="AE147" i="12"/>
  <c r="M90" i="12"/>
  <c r="EO61" i="12"/>
  <c r="CA61" i="12"/>
  <c r="B141" i="12"/>
  <c r="FP112" i="12"/>
  <c r="B140" i="12"/>
  <c r="FP111" i="12"/>
  <c r="B139" i="12"/>
  <c r="FP110" i="12"/>
  <c r="B138" i="12"/>
  <c r="FP109" i="12"/>
  <c r="B137" i="12"/>
  <c r="FP108" i="12"/>
  <c r="B136" i="12"/>
  <c r="FP107" i="12"/>
  <c r="B135" i="12"/>
  <c r="FP106" i="12"/>
  <c r="B134" i="12"/>
  <c r="FP105" i="12"/>
  <c r="B133" i="12"/>
  <c r="FP104" i="12"/>
  <c r="B132" i="12"/>
  <c r="FP103" i="12"/>
  <c r="B131" i="12"/>
  <c r="FP102" i="12"/>
  <c r="B130" i="12"/>
  <c r="FP101" i="12"/>
  <c r="B129" i="12"/>
  <c r="FP100" i="12"/>
  <c r="B128" i="12"/>
  <c r="FP99" i="12"/>
  <c r="B127" i="12"/>
  <c r="FP98" i="12"/>
  <c r="B126" i="12"/>
  <c r="FP97" i="12"/>
  <c r="FP83" i="11"/>
  <c r="B112" i="11"/>
  <c r="FP81" i="11"/>
  <c r="B110" i="11"/>
  <c r="FP79" i="11"/>
  <c r="B108" i="11"/>
  <c r="FP77" i="11"/>
  <c r="B106" i="11"/>
  <c r="FP75" i="11"/>
  <c r="B104" i="11"/>
  <c r="FP73" i="11"/>
  <c r="B102" i="11"/>
  <c r="FP71" i="11"/>
  <c r="B100" i="11"/>
  <c r="FP69" i="11"/>
  <c r="B98" i="11"/>
  <c r="AE147" i="11"/>
  <c r="M90" i="11"/>
  <c r="CA61" i="11"/>
  <c r="EO61" i="11"/>
  <c r="FP82" i="11"/>
  <c r="B111" i="11"/>
  <c r="FP80" i="11"/>
  <c r="B109" i="11"/>
  <c r="FP78" i="11"/>
  <c r="B107" i="11"/>
  <c r="FP76" i="11"/>
  <c r="B105" i="11"/>
  <c r="FP74" i="11"/>
  <c r="B103" i="11"/>
  <c r="FP72" i="11"/>
  <c r="B101" i="11"/>
  <c r="FP70" i="11"/>
  <c r="B99" i="11"/>
  <c r="FP68" i="11"/>
  <c r="B97" i="11"/>
  <c r="AE147" i="10"/>
  <c r="M90" i="10"/>
  <c r="EO61" i="10"/>
  <c r="CA61" i="10"/>
  <c r="B141" i="10"/>
  <c r="FP112" i="10"/>
  <c r="B140" i="10"/>
  <c r="FP111" i="10"/>
  <c r="B139" i="10"/>
  <c r="FP110" i="10"/>
  <c r="B138" i="10"/>
  <c r="FP109" i="10"/>
  <c r="B137" i="10"/>
  <c r="FP108" i="10"/>
  <c r="B136" i="10"/>
  <c r="FP107" i="10"/>
  <c r="B135" i="10"/>
  <c r="FP106" i="10"/>
  <c r="B134" i="10"/>
  <c r="FP105" i="10"/>
  <c r="B133" i="10"/>
  <c r="FP104" i="10"/>
  <c r="B132" i="10"/>
  <c r="FP103" i="10"/>
  <c r="B131" i="10"/>
  <c r="FP102" i="10"/>
  <c r="B130" i="10"/>
  <c r="FP101" i="10"/>
  <c r="B129" i="10"/>
  <c r="FP100" i="10"/>
  <c r="B128" i="10"/>
  <c r="FP99" i="10"/>
  <c r="B127" i="10"/>
  <c r="FP98" i="10"/>
  <c r="B126" i="10"/>
  <c r="FP97" i="10"/>
  <c r="AE147" i="9"/>
  <c r="M90" i="9"/>
  <c r="EO61" i="9"/>
  <c r="CA61" i="9"/>
  <c r="B140" i="9"/>
  <c r="FP111" i="9"/>
  <c r="B138" i="9"/>
  <c r="FP109" i="9"/>
  <c r="B136" i="9"/>
  <c r="FP107" i="9"/>
  <c r="B134" i="9"/>
  <c r="FP105" i="9"/>
  <c r="B132" i="9"/>
  <c r="FP103" i="9"/>
  <c r="B130" i="9"/>
  <c r="FP101" i="9"/>
  <c r="B128" i="9"/>
  <c r="FP99" i="9"/>
  <c r="B126" i="9"/>
  <c r="FP97" i="9"/>
  <c r="B141" i="9"/>
  <c r="FP112" i="9"/>
  <c r="B139" i="9"/>
  <c r="FP110" i="9"/>
  <c r="B137" i="9"/>
  <c r="FP108" i="9"/>
  <c r="B135" i="9"/>
  <c r="FP106" i="9"/>
  <c r="B133" i="9"/>
  <c r="FP104" i="9"/>
  <c r="B131" i="9"/>
  <c r="FP102" i="9"/>
  <c r="B129" i="9"/>
  <c r="FP100" i="9"/>
  <c r="B127" i="9"/>
  <c r="FP98" i="9"/>
  <c r="AE147" i="8"/>
  <c r="M90" i="8"/>
  <c r="EO61" i="8"/>
  <c r="CA61" i="8"/>
  <c r="B141" i="8"/>
  <c r="FP112" i="8"/>
  <c r="B140" i="8"/>
  <c r="FP111" i="8"/>
  <c r="B139" i="8"/>
  <c r="FP110" i="8"/>
  <c r="B138" i="8"/>
  <c r="FP109" i="8"/>
  <c r="B137" i="8"/>
  <c r="FP108" i="8"/>
  <c r="B136" i="8"/>
  <c r="FP107" i="8"/>
  <c r="B135" i="8"/>
  <c r="FP106" i="8"/>
  <c r="B134" i="8"/>
  <c r="FP105" i="8"/>
  <c r="B133" i="8"/>
  <c r="FP104" i="8"/>
  <c r="B132" i="8"/>
  <c r="FP103" i="8"/>
  <c r="B131" i="8"/>
  <c r="FP102" i="8"/>
  <c r="B130" i="8"/>
  <c r="FP101" i="8"/>
  <c r="B129" i="8"/>
  <c r="FP100" i="8"/>
  <c r="B128" i="8"/>
  <c r="FP99" i="8"/>
  <c r="B127" i="8"/>
  <c r="FP98" i="8"/>
  <c r="B126" i="8"/>
  <c r="FP97" i="8"/>
  <c r="AE147" i="7"/>
  <c r="M90" i="7"/>
  <c r="EO61" i="7"/>
  <c r="CA61" i="7"/>
  <c r="B140" i="7"/>
  <c r="FP111" i="7"/>
  <c r="B138" i="7"/>
  <c r="FP109" i="7"/>
  <c r="B136" i="7"/>
  <c r="FP107" i="7"/>
  <c r="B141" i="7"/>
  <c r="FP112" i="7"/>
  <c r="B139" i="7"/>
  <c r="FP110" i="7"/>
  <c r="B137" i="7"/>
  <c r="FP108" i="7"/>
  <c r="B135" i="7"/>
  <c r="FP106" i="7"/>
  <c r="B134" i="7"/>
  <c r="FP105" i="7"/>
  <c r="B132" i="7"/>
  <c r="FP103" i="7"/>
  <c r="B130" i="7"/>
  <c r="FP101" i="7"/>
  <c r="B128" i="7"/>
  <c r="FP99" i="7"/>
  <c r="B126" i="7"/>
  <c r="FP97" i="7"/>
  <c r="B133" i="7"/>
  <c r="FP104" i="7"/>
  <c r="B131" i="7"/>
  <c r="FP102" i="7"/>
  <c r="B129" i="7"/>
  <c r="FP100" i="7"/>
  <c r="B127" i="7"/>
  <c r="FP98" i="7"/>
  <c r="AE147" i="6"/>
  <c r="M90" i="6"/>
  <c r="EO61" i="6"/>
  <c r="CA61" i="6"/>
  <c r="B141" i="6"/>
  <c r="FP112" i="6"/>
  <c r="B140" i="6"/>
  <c r="FP111" i="6"/>
  <c r="B139" i="6"/>
  <c r="FP110" i="6"/>
  <c r="B138" i="6"/>
  <c r="FP109" i="6"/>
  <c r="B137" i="6"/>
  <c r="FP108" i="6"/>
  <c r="B136" i="6"/>
  <c r="FP107" i="6"/>
  <c r="B135" i="6"/>
  <c r="FP106" i="6"/>
  <c r="B134" i="6"/>
  <c r="FP105" i="6"/>
  <c r="B133" i="6"/>
  <c r="FP104" i="6"/>
  <c r="B132" i="6"/>
  <c r="FP103" i="6"/>
  <c r="B131" i="6"/>
  <c r="FP102" i="6"/>
  <c r="B130" i="6"/>
  <c r="FP101" i="6"/>
  <c r="B129" i="6"/>
  <c r="FP100" i="6"/>
  <c r="B128" i="6"/>
  <c r="FP99" i="6"/>
  <c r="B127" i="6"/>
  <c r="FP98" i="6"/>
  <c r="B126" i="6"/>
  <c r="FP97" i="6"/>
  <c r="AE147" i="5"/>
  <c r="M90" i="5"/>
  <c r="EO61" i="5"/>
  <c r="CA61" i="5"/>
  <c r="FP112" i="5"/>
  <c r="B141" i="5"/>
  <c r="FP110" i="5"/>
  <c r="B139" i="5"/>
  <c r="FP108" i="5"/>
  <c r="B137" i="5"/>
  <c r="FP106" i="5"/>
  <c r="B135" i="5"/>
  <c r="FP104" i="5"/>
  <c r="B133" i="5"/>
  <c r="FP102" i="5"/>
  <c r="B131" i="5"/>
  <c r="FP100" i="5"/>
  <c r="B129" i="5"/>
  <c r="FP98" i="5"/>
  <c r="B127" i="5"/>
  <c r="FP111" i="5"/>
  <c r="B140" i="5"/>
  <c r="FP109" i="5"/>
  <c r="B138" i="5"/>
  <c r="FP107" i="5"/>
  <c r="B136" i="5"/>
  <c r="FP105" i="5"/>
  <c r="B134" i="5"/>
  <c r="FP103" i="5"/>
  <c r="B132" i="5"/>
  <c r="FP101" i="5"/>
  <c r="B130" i="5"/>
  <c r="FP99" i="5"/>
  <c r="B128" i="5"/>
  <c r="FP97" i="5"/>
  <c r="B126" i="5"/>
  <c r="A31" i="1"/>
  <c r="A60" i="1" s="1"/>
  <c r="A89" i="1" s="1"/>
  <c r="A118" i="1" s="1"/>
  <c r="B31" i="1"/>
  <c r="B60" i="1" s="1"/>
  <c r="B89" i="1" s="1"/>
  <c r="B118" i="1" s="1"/>
  <c r="B30" i="1"/>
  <c r="B59" i="1" s="1"/>
  <c r="B88" i="1" s="1"/>
  <c r="B117" i="1" s="1"/>
  <c r="A30" i="1"/>
  <c r="A59" i="1" s="1"/>
  <c r="A88" i="1" s="1"/>
  <c r="A117" i="1" s="1"/>
  <c r="AN147" i="15" l="1"/>
  <c r="EO90" i="15"/>
  <c r="CA90" i="15"/>
  <c r="B150" i="15"/>
  <c r="BI150" i="15" s="1"/>
  <c r="FP126" i="15"/>
  <c r="B152" i="15"/>
  <c r="BI152" i="15" s="1"/>
  <c r="FP128" i="15"/>
  <c r="B154" i="15"/>
  <c r="BI154" i="15" s="1"/>
  <c r="FP130" i="15"/>
  <c r="B151" i="15"/>
  <c r="BI151" i="15" s="1"/>
  <c r="FP127" i="15"/>
  <c r="B153" i="15"/>
  <c r="BI153" i="15" s="1"/>
  <c r="FP129" i="15"/>
  <c r="B155" i="15"/>
  <c r="BI155" i="15" s="1"/>
  <c r="FP131" i="15"/>
  <c r="B160" i="15"/>
  <c r="BI160" i="15" s="1"/>
  <c r="FP136" i="15"/>
  <c r="B161" i="15"/>
  <c r="BI161" i="15" s="1"/>
  <c r="FP137" i="15"/>
  <c r="B162" i="15"/>
  <c r="BI162" i="15" s="1"/>
  <c r="FP138" i="15"/>
  <c r="B163" i="15"/>
  <c r="BI163" i="15" s="1"/>
  <c r="FP139" i="15"/>
  <c r="B164" i="15"/>
  <c r="BI164" i="15" s="1"/>
  <c r="FP140" i="15"/>
  <c r="B165" i="15"/>
  <c r="BI165" i="15" s="1"/>
  <c r="FP141" i="15"/>
  <c r="AN147" i="14"/>
  <c r="EO90" i="14"/>
  <c r="CA90" i="14"/>
  <c r="B150" i="14"/>
  <c r="BI150" i="14" s="1"/>
  <c r="FP126" i="14"/>
  <c r="B151" i="14"/>
  <c r="BI151" i="14" s="1"/>
  <c r="FP127" i="14"/>
  <c r="B152" i="14"/>
  <c r="BI152" i="14" s="1"/>
  <c r="FP128" i="14"/>
  <c r="B153" i="14"/>
  <c r="BI153" i="14" s="1"/>
  <c r="FP129" i="14"/>
  <c r="B154" i="14"/>
  <c r="BI154" i="14" s="1"/>
  <c r="FP130" i="14"/>
  <c r="B155" i="14"/>
  <c r="BI155" i="14" s="1"/>
  <c r="FP131" i="14"/>
  <c r="B156" i="14"/>
  <c r="BI156" i="14" s="1"/>
  <c r="FP132" i="14"/>
  <c r="B157" i="14"/>
  <c r="BI157" i="14" s="1"/>
  <c r="FP133" i="14"/>
  <c r="FP134" i="14"/>
  <c r="B158" i="14"/>
  <c r="BI158" i="14" s="1"/>
  <c r="B159" i="14"/>
  <c r="BI159" i="14" s="1"/>
  <c r="FP135" i="14"/>
  <c r="FP136" i="14"/>
  <c r="B160" i="14"/>
  <c r="BI160" i="14" s="1"/>
  <c r="B161" i="14"/>
  <c r="BI161" i="14" s="1"/>
  <c r="FP137" i="14"/>
  <c r="FP138" i="14"/>
  <c r="B162" i="14"/>
  <c r="BI162" i="14" s="1"/>
  <c r="B163" i="14"/>
  <c r="BI163" i="14" s="1"/>
  <c r="FP139" i="14"/>
  <c r="FP140" i="14"/>
  <c r="B164" i="14"/>
  <c r="BI164" i="14" s="1"/>
  <c r="B165" i="14"/>
  <c r="BI165" i="14" s="1"/>
  <c r="FP141" i="14"/>
  <c r="B150" i="13"/>
  <c r="BI150" i="13" s="1"/>
  <c r="FP126" i="13"/>
  <c r="B152" i="13"/>
  <c r="BI152" i="13" s="1"/>
  <c r="FP128" i="13"/>
  <c r="B154" i="13"/>
  <c r="BI154" i="13" s="1"/>
  <c r="FP130" i="13"/>
  <c r="B156" i="13"/>
  <c r="BI156" i="13" s="1"/>
  <c r="FP132" i="13"/>
  <c r="B158" i="13"/>
  <c r="BI158" i="13" s="1"/>
  <c r="FP134" i="13"/>
  <c r="B151" i="13"/>
  <c r="BI151" i="13" s="1"/>
  <c r="FP127" i="13"/>
  <c r="B153" i="13"/>
  <c r="BI153" i="13" s="1"/>
  <c r="FP129" i="13"/>
  <c r="B155" i="13"/>
  <c r="BI155" i="13" s="1"/>
  <c r="FP131" i="13"/>
  <c r="B157" i="13"/>
  <c r="BI157" i="13" s="1"/>
  <c r="FP133" i="13"/>
  <c r="B159" i="13"/>
  <c r="BI159" i="13" s="1"/>
  <c r="FP135" i="13"/>
  <c r="AN147" i="13"/>
  <c r="M119" i="13"/>
  <c r="EO90" i="13"/>
  <c r="CA90" i="13"/>
  <c r="B163" i="13"/>
  <c r="BI163" i="13" s="1"/>
  <c r="FP139" i="13"/>
  <c r="B164" i="13"/>
  <c r="BI164" i="13" s="1"/>
  <c r="FP140" i="13"/>
  <c r="B165" i="13"/>
  <c r="BI165" i="13" s="1"/>
  <c r="FP141" i="13"/>
  <c r="AN147" i="12"/>
  <c r="EO90" i="12"/>
  <c r="CA90" i="12"/>
  <c r="B150" i="12"/>
  <c r="BI150" i="12" s="1"/>
  <c r="FP126" i="12"/>
  <c r="B151" i="12"/>
  <c r="BI151" i="12" s="1"/>
  <c r="FP127" i="12"/>
  <c r="B152" i="12"/>
  <c r="BI152" i="12" s="1"/>
  <c r="FP128" i="12"/>
  <c r="B153" i="12"/>
  <c r="BI153" i="12" s="1"/>
  <c r="FP129" i="12"/>
  <c r="B154" i="12"/>
  <c r="BI154" i="12" s="1"/>
  <c r="FP130" i="12"/>
  <c r="B155" i="12"/>
  <c r="BI155" i="12" s="1"/>
  <c r="FP131" i="12"/>
  <c r="B156" i="12"/>
  <c r="BI156" i="12" s="1"/>
  <c r="FP132" i="12"/>
  <c r="B157" i="12"/>
  <c r="BI157" i="12" s="1"/>
  <c r="FP133" i="12"/>
  <c r="FP134" i="12"/>
  <c r="B158" i="12"/>
  <c r="BI158" i="12" s="1"/>
  <c r="B159" i="12"/>
  <c r="BI159" i="12" s="1"/>
  <c r="FP135" i="12"/>
  <c r="FP136" i="12"/>
  <c r="B160" i="12"/>
  <c r="BI160" i="12" s="1"/>
  <c r="B161" i="12"/>
  <c r="BI161" i="12" s="1"/>
  <c r="FP137" i="12"/>
  <c r="FP138" i="12"/>
  <c r="B162" i="12"/>
  <c r="BI162" i="12" s="1"/>
  <c r="B163" i="12"/>
  <c r="BI163" i="12" s="1"/>
  <c r="FP139" i="12"/>
  <c r="FP140" i="12"/>
  <c r="B164" i="12"/>
  <c r="BI164" i="12" s="1"/>
  <c r="B165" i="12"/>
  <c r="BI165" i="12" s="1"/>
  <c r="FP141" i="12"/>
  <c r="B126" i="11"/>
  <c r="FP97" i="11"/>
  <c r="B128" i="11"/>
  <c r="FP99" i="11"/>
  <c r="B130" i="11"/>
  <c r="FP101" i="11"/>
  <c r="B132" i="11"/>
  <c r="FP103" i="11"/>
  <c r="B134" i="11"/>
  <c r="FP105" i="11"/>
  <c r="B136" i="11"/>
  <c r="FP107" i="11"/>
  <c r="B138" i="11"/>
  <c r="FP109" i="11"/>
  <c r="B140" i="11"/>
  <c r="FP111" i="11"/>
  <c r="AN147" i="11"/>
  <c r="EO90" i="11"/>
  <c r="CA90" i="11"/>
  <c r="B127" i="11"/>
  <c r="FP98" i="11"/>
  <c r="B129" i="11"/>
  <c r="FP100" i="11"/>
  <c r="B131" i="11"/>
  <c r="FP102" i="11"/>
  <c r="B133" i="11"/>
  <c r="FP104" i="11"/>
  <c r="B135" i="11"/>
  <c r="FP106" i="11"/>
  <c r="B137" i="11"/>
  <c r="FP108" i="11"/>
  <c r="B139" i="11"/>
  <c r="FP110" i="11"/>
  <c r="B141" i="11"/>
  <c r="FP112" i="11"/>
  <c r="AN147" i="10"/>
  <c r="M119" i="10"/>
  <c r="EO90" i="10"/>
  <c r="CA90" i="10"/>
  <c r="B150" i="10"/>
  <c r="BI150" i="10" s="1"/>
  <c r="FP126" i="10"/>
  <c r="B151" i="10"/>
  <c r="BI151" i="10" s="1"/>
  <c r="FP127" i="10"/>
  <c r="B152" i="10"/>
  <c r="BI152" i="10" s="1"/>
  <c r="FP128" i="10"/>
  <c r="B153" i="10"/>
  <c r="BI153" i="10" s="1"/>
  <c r="FP129" i="10"/>
  <c r="B154" i="10"/>
  <c r="BI154" i="10" s="1"/>
  <c r="FP130" i="10"/>
  <c r="B155" i="10"/>
  <c r="BI155" i="10" s="1"/>
  <c r="FP131" i="10"/>
  <c r="B156" i="10"/>
  <c r="BI156" i="10" s="1"/>
  <c r="FP132" i="10"/>
  <c r="B157" i="10"/>
  <c r="BI157" i="10" s="1"/>
  <c r="FP133" i="10"/>
  <c r="FP134" i="10"/>
  <c r="B158" i="10"/>
  <c r="BI158" i="10" s="1"/>
  <c r="B159" i="10"/>
  <c r="BI159" i="10" s="1"/>
  <c r="FP135" i="10"/>
  <c r="FP136" i="10"/>
  <c r="B160" i="10"/>
  <c r="BI160" i="10" s="1"/>
  <c r="B161" i="10"/>
  <c r="BI161" i="10" s="1"/>
  <c r="FP137" i="10"/>
  <c r="FP138" i="10"/>
  <c r="B162" i="10"/>
  <c r="BI162" i="10" s="1"/>
  <c r="B163" i="10"/>
  <c r="BI163" i="10" s="1"/>
  <c r="FP139" i="10"/>
  <c r="FP140" i="10"/>
  <c r="B164" i="10"/>
  <c r="BI164" i="10" s="1"/>
  <c r="B165" i="10"/>
  <c r="BI165" i="10" s="1"/>
  <c r="FP141" i="10"/>
  <c r="AN147" i="9"/>
  <c r="EO90" i="9"/>
  <c r="CA90" i="9"/>
  <c r="B151" i="9"/>
  <c r="BI151" i="9" s="1"/>
  <c r="FP127" i="9"/>
  <c r="B153" i="9"/>
  <c r="BI153" i="9" s="1"/>
  <c r="FP129" i="9"/>
  <c r="B155" i="9"/>
  <c r="BI155" i="9" s="1"/>
  <c r="FP131" i="9"/>
  <c r="B157" i="9"/>
  <c r="BI157" i="9" s="1"/>
  <c r="FP133" i="9"/>
  <c r="B159" i="9"/>
  <c r="BI159" i="9" s="1"/>
  <c r="FP135" i="9"/>
  <c r="B161" i="9"/>
  <c r="BI161" i="9" s="1"/>
  <c r="FP137" i="9"/>
  <c r="B163" i="9"/>
  <c r="BI163" i="9" s="1"/>
  <c r="FP139" i="9"/>
  <c r="B165" i="9"/>
  <c r="BI165" i="9" s="1"/>
  <c r="FP141" i="9"/>
  <c r="B150" i="9"/>
  <c r="BI150" i="9" s="1"/>
  <c r="FP126" i="9"/>
  <c r="B152" i="9"/>
  <c r="BI152" i="9" s="1"/>
  <c r="FP128" i="9"/>
  <c r="B154" i="9"/>
  <c r="BI154" i="9" s="1"/>
  <c r="FP130" i="9"/>
  <c r="B156" i="9"/>
  <c r="BI156" i="9" s="1"/>
  <c r="FP132" i="9"/>
  <c r="FP134" i="9"/>
  <c r="B158" i="9"/>
  <c r="BI158" i="9" s="1"/>
  <c r="FP136" i="9"/>
  <c r="B160" i="9"/>
  <c r="BI160" i="9" s="1"/>
  <c r="FP138" i="9"/>
  <c r="B162" i="9"/>
  <c r="BI162" i="9" s="1"/>
  <c r="FP140" i="9"/>
  <c r="B164" i="9"/>
  <c r="BI164" i="9" s="1"/>
  <c r="AN147" i="8"/>
  <c r="M119" i="8"/>
  <c r="EO90" i="8"/>
  <c r="CA90" i="8"/>
  <c r="B150" i="8"/>
  <c r="BI150" i="8" s="1"/>
  <c r="FP126" i="8"/>
  <c r="B151" i="8"/>
  <c r="BI151" i="8" s="1"/>
  <c r="FP127" i="8"/>
  <c r="B152" i="8"/>
  <c r="BI152" i="8" s="1"/>
  <c r="FP128" i="8"/>
  <c r="B153" i="8"/>
  <c r="BI153" i="8" s="1"/>
  <c r="FP129" i="8"/>
  <c r="B154" i="8"/>
  <c r="BI154" i="8" s="1"/>
  <c r="FP130" i="8"/>
  <c r="B155" i="8"/>
  <c r="BI155" i="8" s="1"/>
  <c r="FP131" i="8"/>
  <c r="B156" i="8"/>
  <c r="BI156" i="8" s="1"/>
  <c r="FP132" i="8"/>
  <c r="B157" i="8"/>
  <c r="BI157" i="8" s="1"/>
  <c r="FP133" i="8"/>
  <c r="FP134" i="8"/>
  <c r="B158" i="8"/>
  <c r="BI158" i="8" s="1"/>
  <c r="B159" i="8"/>
  <c r="BI159" i="8" s="1"/>
  <c r="FP135" i="8"/>
  <c r="FP136" i="8"/>
  <c r="B160" i="8"/>
  <c r="BI160" i="8" s="1"/>
  <c r="B161" i="8"/>
  <c r="BI161" i="8" s="1"/>
  <c r="FP137" i="8"/>
  <c r="FP138" i="8"/>
  <c r="B162" i="8"/>
  <c r="BI162" i="8" s="1"/>
  <c r="B163" i="8"/>
  <c r="BI163" i="8" s="1"/>
  <c r="FP139" i="8"/>
  <c r="FP140" i="8"/>
  <c r="B164" i="8"/>
  <c r="BI164" i="8" s="1"/>
  <c r="B165" i="8"/>
  <c r="BI165" i="8" s="1"/>
  <c r="FP141" i="8"/>
  <c r="B151" i="7"/>
  <c r="BI151" i="7" s="1"/>
  <c r="FP127" i="7"/>
  <c r="B153" i="7"/>
  <c r="BI153" i="7" s="1"/>
  <c r="FP129" i="7"/>
  <c r="B155" i="7"/>
  <c r="BI155" i="7" s="1"/>
  <c r="FP131" i="7"/>
  <c r="B157" i="7"/>
  <c r="BI157" i="7" s="1"/>
  <c r="FP133" i="7"/>
  <c r="B150" i="7"/>
  <c r="BI150" i="7" s="1"/>
  <c r="FP126" i="7"/>
  <c r="B152" i="7"/>
  <c r="BI152" i="7" s="1"/>
  <c r="FP128" i="7"/>
  <c r="B154" i="7"/>
  <c r="BI154" i="7" s="1"/>
  <c r="FP130" i="7"/>
  <c r="B156" i="7"/>
  <c r="BI156" i="7" s="1"/>
  <c r="FP132" i="7"/>
  <c r="FP134" i="7"/>
  <c r="B158" i="7"/>
  <c r="BI158" i="7" s="1"/>
  <c r="AN147" i="7"/>
  <c r="EO90" i="7"/>
  <c r="CA90" i="7"/>
  <c r="B159" i="7"/>
  <c r="BI159" i="7" s="1"/>
  <c r="FP135" i="7"/>
  <c r="B161" i="7"/>
  <c r="BI161" i="7" s="1"/>
  <c r="FP137" i="7"/>
  <c r="B163" i="7"/>
  <c r="BI163" i="7" s="1"/>
  <c r="FP139" i="7"/>
  <c r="B165" i="7"/>
  <c r="BI165" i="7" s="1"/>
  <c r="FP141" i="7"/>
  <c r="FP136" i="7"/>
  <c r="B160" i="7"/>
  <c r="BI160" i="7" s="1"/>
  <c r="FP138" i="7"/>
  <c r="B162" i="7"/>
  <c r="BI162" i="7" s="1"/>
  <c r="FP140" i="7"/>
  <c r="B164" i="7"/>
  <c r="BI164" i="7" s="1"/>
  <c r="AN147" i="6"/>
  <c r="EO90" i="6"/>
  <c r="CA90" i="6"/>
  <c r="B150" i="6"/>
  <c r="BI150" i="6" s="1"/>
  <c r="FP126" i="6"/>
  <c r="B151" i="6"/>
  <c r="BI151" i="6" s="1"/>
  <c r="FP127" i="6"/>
  <c r="B152" i="6"/>
  <c r="BI152" i="6" s="1"/>
  <c r="FP128" i="6"/>
  <c r="B153" i="6"/>
  <c r="BI153" i="6" s="1"/>
  <c r="FP129" i="6"/>
  <c r="B154" i="6"/>
  <c r="BI154" i="6" s="1"/>
  <c r="FP130" i="6"/>
  <c r="B155" i="6"/>
  <c r="BI155" i="6" s="1"/>
  <c r="FP131" i="6"/>
  <c r="B156" i="6"/>
  <c r="BI156" i="6" s="1"/>
  <c r="FP132" i="6"/>
  <c r="B157" i="6"/>
  <c r="BI157" i="6" s="1"/>
  <c r="FP133" i="6"/>
  <c r="FP134" i="6"/>
  <c r="B158" i="6"/>
  <c r="BI158" i="6" s="1"/>
  <c r="B159" i="6"/>
  <c r="BI159" i="6" s="1"/>
  <c r="FP135" i="6"/>
  <c r="FP136" i="6"/>
  <c r="B160" i="6"/>
  <c r="BI160" i="6" s="1"/>
  <c r="B161" i="6"/>
  <c r="BI161" i="6" s="1"/>
  <c r="FP137" i="6"/>
  <c r="FP138" i="6"/>
  <c r="B162" i="6"/>
  <c r="BI162" i="6" s="1"/>
  <c r="B163" i="6"/>
  <c r="BI163" i="6" s="1"/>
  <c r="FP139" i="6"/>
  <c r="FP140" i="6"/>
  <c r="B164" i="6"/>
  <c r="BI164" i="6" s="1"/>
  <c r="B165" i="6"/>
  <c r="BI165" i="6" s="1"/>
  <c r="FP141" i="6"/>
  <c r="B150" i="5"/>
  <c r="BI150" i="5" s="1"/>
  <c r="FP126" i="5"/>
  <c r="B152" i="5"/>
  <c r="BI152" i="5" s="1"/>
  <c r="FP128" i="5"/>
  <c r="B154" i="5"/>
  <c r="BI154" i="5" s="1"/>
  <c r="FP130" i="5"/>
  <c r="B156" i="5"/>
  <c r="BI156" i="5" s="1"/>
  <c r="FP132" i="5"/>
  <c r="B158" i="5"/>
  <c r="BI158" i="5" s="1"/>
  <c r="FP134" i="5"/>
  <c r="B160" i="5"/>
  <c r="BI160" i="5" s="1"/>
  <c r="FP136" i="5"/>
  <c r="B162" i="5"/>
  <c r="BI162" i="5" s="1"/>
  <c r="FP138" i="5"/>
  <c r="B164" i="5"/>
  <c r="BI164" i="5" s="1"/>
  <c r="FP140" i="5"/>
  <c r="B151" i="5"/>
  <c r="BI151" i="5" s="1"/>
  <c r="FP127" i="5"/>
  <c r="B153" i="5"/>
  <c r="BI153" i="5" s="1"/>
  <c r="FP129" i="5"/>
  <c r="B155" i="5"/>
  <c r="BI155" i="5" s="1"/>
  <c r="FP131" i="5"/>
  <c r="B157" i="5"/>
  <c r="BI157" i="5" s="1"/>
  <c r="FP133" i="5"/>
  <c r="B159" i="5"/>
  <c r="BI159" i="5" s="1"/>
  <c r="FP135" i="5"/>
  <c r="B161" i="5"/>
  <c r="BI161" i="5" s="1"/>
  <c r="FP137" i="5"/>
  <c r="B163" i="5"/>
  <c r="BI163" i="5" s="1"/>
  <c r="FP139" i="5"/>
  <c r="B165" i="5"/>
  <c r="BI165" i="5" s="1"/>
  <c r="FP141" i="5"/>
  <c r="AN147" i="5"/>
  <c r="M119" i="5"/>
  <c r="CA90" i="5"/>
  <c r="EO90" i="5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D21" i="4"/>
  <c r="E2" i="4"/>
  <c r="E21" i="4" s="1"/>
  <c r="EO119" i="15" l="1"/>
  <c r="CA119" i="15"/>
  <c r="EO119" i="14"/>
  <c r="CA119" i="14"/>
  <c r="BA147" i="13"/>
  <c r="EO119" i="13"/>
  <c r="CA119" i="13"/>
  <c r="EO119" i="12"/>
  <c r="CA119" i="12"/>
  <c r="EO119" i="11"/>
  <c r="CA119" i="11"/>
  <c r="B165" i="11"/>
  <c r="BI165" i="11" s="1"/>
  <c r="FP141" i="11"/>
  <c r="B163" i="11"/>
  <c r="BI163" i="11" s="1"/>
  <c r="FP139" i="11"/>
  <c r="B161" i="11"/>
  <c r="BI161" i="11" s="1"/>
  <c r="FP137" i="11"/>
  <c r="B159" i="11"/>
  <c r="BI159" i="11" s="1"/>
  <c r="FP135" i="11"/>
  <c r="B157" i="11"/>
  <c r="BI157" i="11" s="1"/>
  <c r="FP133" i="11"/>
  <c r="B155" i="11"/>
  <c r="BI155" i="11" s="1"/>
  <c r="FP131" i="11"/>
  <c r="B153" i="11"/>
  <c r="BI153" i="11" s="1"/>
  <c r="FP129" i="11"/>
  <c r="B151" i="11"/>
  <c r="BI151" i="11" s="1"/>
  <c r="FP127" i="11"/>
  <c r="FP140" i="11"/>
  <c r="B164" i="11"/>
  <c r="BI164" i="11" s="1"/>
  <c r="FP138" i="11"/>
  <c r="B162" i="11"/>
  <c r="BI162" i="11" s="1"/>
  <c r="FP136" i="11"/>
  <c r="B160" i="11"/>
  <c r="BI160" i="11" s="1"/>
  <c r="FP134" i="11"/>
  <c r="B158" i="11"/>
  <c r="BI158" i="11" s="1"/>
  <c r="B156" i="11"/>
  <c r="BI156" i="11" s="1"/>
  <c r="FP132" i="11"/>
  <c r="B154" i="11"/>
  <c r="BI154" i="11" s="1"/>
  <c r="FP130" i="11"/>
  <c r="B152" i="11"/>
  <c r="BI152" i="11" s="1"/>
  <c r="FP128" i="11"/>
  <c r="B150" i="11"/>
  <c r="BI150" i="11" s="1"/>
  <c r="FP126" i="11"/>
  <c r="BA147" i="10"/>
  <c r="EO119" i="10"/>
  <c r="CA119" i="10"/>
  <c r="CA119" i="9"/>
  <c r="EO119" i="9"/>
  <c r="BA147" i="8"/>
  <c r="EO119" i="8"/>
  <c r="CA119" i="8"/>
  <c r="EO119" i="7"/>
  <c r="CA119" i="7"/>
  <c r="EO119" i="6"/>
  <c r="CA119" i="6"/>
  <c r="BA147" i="5"/>
  <c r="EO119" i="5"/>
  <c r="CA119" i="5"/>
  <c r="F2" i="4"/>
  <c r="D24" i="3"/>
  <c r="E24" i="3"/>
  <c r="C24" i="3"/>
  <c r="D23" i="3"/>
  <c r="E23" i="3"/>
  <c r="C23" i="3"/>
  <c r="D22" i="3"/>
  <c r="E22" i="3"/>
  <c r="C22" i="3"/>
  <c r="D21" i="3"/>
  <c r="E21" i="3"/>
  <c r="C21" i="3"/>
  <c r="D20" i="3"/>
  <c r="E20" i="3"/>
  <c r="C20" i="3"/>
  <c r="D19" i="3"/>
  <c r="E19" i="3"/>
  <c r="C19" i="3"/>
  <c r="D18" i="3"/>
  <c r="E18" i="3"/>
  <c r="C18" i="3"/>
  <c r="D17" i="3"/>
  <c r="E17" i="3"/>
  <c r="C17" i="3"/>
  <c r="D16" i="3"/>
  <c r="E16" i="3"/>
  <c r="C16" i="3"/>
  <c r="D15" i="3"/>
  <c r="E15" i="3"/>
  <c r="C15" i="3"/>
  <c r="D14" i="3"/>
  <c r="E14" i="3"/>
  <c r="C14" i="3"/>
  <c r="D13" i="3"/>
  <c r="E13" i="3"/>
  <c r="C13" i="3"/>
  <c r="D12" i="3"/>
  <c r="E12" i="3"/>
  <c r="C12" i="3"/>
  <c r="D11" i="3"/>
  <c r="E11" i="3"/>
  <c r="C11" i="3"/>
  <c r="D10" i="3"/>
  <c r="E10" i="3"/>
  <c r="C10" i="3"/>
  <c r="D9" i="3"/>
  <c r="E9" i="3"/>
  <c r="C9" i="3"/>
  <c r="D8" i="3"/>
  <c r="E8" i="3"/>
  <c r="C8" i="3"/>
  <c r="AO149" i="1"/>
  <c r="W149" i="1"/>
  <c r="M147" i="1"/>
  <c r="FH141" i="1"/>
  <c r="FK141" i="1" s="1"/>
  <c r="F141" i="1"/>
  <c r="E141" i="1"/>
  <c r="D141" i="1"/>
  <c r="C141" i="1"/>
  <c r="FH140" i="1"/>
  <c r="FK140" i="1" s="1"/>
  <c r="F140" i="1"/>
  <c r="E140" i="1"/>
  <c r="D140" i="1"/>
  <c r="C140" i="1"/>
  <c r="FH139" i="1"/>
  <c r="FK139" i="1" s="1"/>
  <c r="F139" i="1"/>
  <c r="E139" i="1"/>
  <c r="D139" i="1"/>
  <c r="C139" i="1"/>
  <c r="FH138" i="1"/>
  <c r="FK138" i="1" s="1"/>
  <c r="F138" i="1"/>
  <c r="E138" i="1"/>
  <c r="D138" i="1"/>
  <c r="C138" i="1"/>
  <c r="FH137" i="1"/>
  <c r="FK137" i="1" s="1"/>
  <c r="F137" i="1"/>
  <c r="E137" i="1"/>
  <c r="D137" i="1"/>
  <c r="C137" i="1"/>
  <c r="FH136" i="1"/>
  <c r="FK136" i="1" s="1"/>
  <c r="F136" i="1"/>
  <c r="E136" i="1"/>
  <c r="D136" i="1"/>
  <c r="C136" i="1"/>
  <c r="FH135" i="1"/>
  <c r="FK135" i="1" s="1"/>
  <c r="F135" i="1"/>
  <c r="E135" i="1"/>
  <c r="D135" i="1"/>
  <c r="C135" i="1"/>
  <c r="FH134" i="1"/>
  <c r="FK134" i="1" s="1"/>
  <c r="F134" i="1"/>
  <c r="E134" i="1"/>
  <c r="D134" i="1"/>
  <c r="C134" i="1"/>
  <c r="FH133" i="1"/>
  <c r="FK133" i="1" s="1"/>
  <c r="F133" i="1"/>
  <c r="E133" i="1"/>
  <c r="D133" i="1"/>
  <c r="C133" i="1"/>
  <c r="FH132" i="1"/>
  <c r="FK132" i="1" s="1"/>
  <c r="F132" i="1"/>
  <c r="E132" i="1"/>
  <c r="D132" i="1"/>
  <c r="C132" i="1"/>
  <c r="FH131" i="1"/>
  <c r="FK131" i="1" s="1"/>
  <c r="F131" i="1"/>
  <c r="E131" i="1"/>
  <c r="D131" i="1"/>
  <c r="C131" i="1"/>
  <c r="FH130" i="1"/>
  <c r="FK130" i="1" s="1"/>
  <c r="F130" i="1"/>
  <c r="E130" i="1"/>
  <c r="D130" i="1"/>
  <c r="C130" i="1"/>
  <c r="FH129" i="1"/>
  <c r="FK129" i="1" s="1"/>
  <c r="F129" i="1"/>
  <c r="E129" i="1"/>
  <c r="D129" i="1"/>
  <c r="C129" i="1"/>
  <c r="FH128" i="1"/>
  <c r="FK128" i="1" s="1"/>
  <c r="F128" i="1"/>
  <c r="E128" i="1"/>
  <c r="D128" i="1"/>
  <c r="C128" i="1"/>
  <c r="FH127" i="1"/>
  <c r="FK127" i="1" s="1"/>
  <c r="F127" i="1"/>
  <c r="E127" i="1"/>
  <c r="D127" i="1"/>
  <c r="C127" i="1"/>
  <c r="FH126" i="1"/>
  <c r="FK126" i="1" s="1"/>
  <c r="F126" i="1"/>
  <c r="E126" i="1"/>
  <c r="D126" i="1"/>
  <c r="C126" i="1"/>
  <c r="FH125" i="1"/>
  <c r="FK125" i="1" s="1"/>
  <c r="F125" i="1"/>
  <c r="E125" i="1"/>
  <c r="D125" i="1"/>
  <c r="C125" i="1"/>
  <c r="FH112" i="1"/>
  <c r="FK112" i="1" s="1"/>
  <c r="F112" i="1"/>
  <c r="AM165" i="1" s="1"/>
  <c r="AO165" i="1" s="1"/>
  <c r="E112" i="1"/>
  <c r="D112" i="1"/>
  <c r="C112" i="1"/>
  <c r="FH111" i="1"/>
  <c r="FK111" i="1" s="1"/>
  <c r="F111" i="1"/>
  <c r="AM164" i="1" s="1"/>
  <c r="AO164" i="1" s="1"/>
  <c r="E111" i="1"/>
  <c r="D111" i="1"/>
  <c r="C111" i="1"/>
  <c r="FH110" i="1"/>
  <c r="FK110" i="1" s="1"/>
  <c r="F110" i="1"/>
  <c r="AM163" i="1" s="1"/>
  <c r="AO163" i="1" s="1"/>
  <c r="E110" i="1"/>
  <c r="D110" i="1"/>
  <c r="C110" i="1"/>
  <c r="FH109" i="1"/>
  <c r="FK109" i="1" s="1"/>
  <c r="F109" i="1"/>
  <c r="AM162" i="1" s="1"/>
  <c r="AO162" i="1" s="1"/>
  <c r="E109" i="1"/>
  <c r="D109" i="1"/>
  <c r="C109" i="1"/>
  <c r="FH108" i="1"/>
  <c r="FK108" i="1" s="1"/>
  <c r="F108" i="1"/>
  <c r="AM161" i="1" s="1"/>
  <c r="AO161" i="1" s="1"/>
  <c r="E108" i="1"/>
  <c r="D108" i="1"/>
  <c r="C108" i="1"/>
  <c r="FH107" i="1"/>
  <c r="FK107" i="1" s="1"/>
  <c r="F107" i="1"/>
  <c r="AM160" i="1" s="1"/>
  <c r="AO160" i="1" s="1"/>
  <c r="E107" i="1"/>
  <c r="D107" i="1"/>
  <c r="C107" i="1"/>
  <c r="FH106" i="1"/>
  <c r="FK106" i="1" s="1"/>
  <c r="F106" i="1"/>
  <c r="AM159" i="1" s="1"/>
  <c r="AO159" i="1" s="1"/>
  <c r="E106" i="1"/>
  <c r="D106" i="1"/>
  <c r="C106" i="1"/>
  <c r="FH105" i="1"/>
  <c r="FK105" i="1" s="1"/>
  <c r="F105" i="1"/>
  <c r="AM158" i="1" s="1"/>
  <c r="AO158" i="1" s="1"/>
  <c r="E105" i="1"/>
  <c r="D105" i="1"/>
  <c r="C105" i="1"/>
  <c r="FH104" i="1"/>
  <c r="FK104" i="1" s="1"/>
  <c r="F104" i="1"/>
  <c r="AM157" i="1" s="1"/>
  <c r="AO157" i="1" s="1"/>
  <c r="E104" i="1"/>
  <c r="D104" i="1"/>
  <c r="C104" i="1"/>
  <c r="FH103" i="1"/>
  <c r="FK103" i="1" s="1"/>
  <c r="F103" i="1"/>
  <c r="AM156" i="1" s="1"/>
  <c r="AO156" i="1" s="1"/>
  <c r="E103" i="1"/>
  <c r="D103" i="1"/>
  <c r="C103" i="1"/>
  <c r="FH102" i="1"/>
  <c r="FK102" i="1" s="1"/>
  <c r="F102" i="1"/>
  <c r="AM155" i="1" s="1"/>
  <c r="AO155" i="1" s="1"/>
  <c r="E102" i="1"/>
  <c r="D102" i="1"/>
  <c r="C102" i="1"/>
  <c r="FH101" i="1"/>
  <c r="FK101" i="1" s="1"/>
  <c r="F101" i="1"/>
  <c r="AM154" i="1" s="1"/>
  <c r="AO154" i="1" s="1"/>
  <c r="E101" i="1"/>
  <c r="D101" i="1"/>
  <c r="C101" i="1"/>
  <c r="FH100" i="1"/>
  <c r="FK100" i="1" s="1"/>
  <c r="F100" i="1"/>
  <c r="AM153" i="1" s="1"/>
  <c r="AO153" i="1" s="1"/>
  <c r="E100" i="1"/>
  <c r="D100" i="1"/>
  <c r="C100" i="1"/>
  <c r="FH99" i="1"/>
  <c r="FK99" i="1" s="1"/>
  <c r="F99" i="1"/>
  <c r="AM152" i="1" s="1"/>
  <c r="AO152" i="1" s="1"/>
  <c r="E99" i="1"/>
  <c r="D99" i="1"/>
  <c r="C99" i="1"/>
  <c r="FH98" i="1"/>
  <c r="FK98" i="1" s="1"/>
  <c r="F98" i="1"/>
  <c r="AM151" i="1" s="1"/>
  <c r="AO151" i="1" s="1"/>
  <c r="E98" i="1"/>
  <c r="D98" i="1"/>
  <c r="C98" i="1"/>
  <c r="FH97" i="1"/>
  <c r="FK97" i="1" s="1"/>
  <c r="F97" i="1"/>
  <c r="AM150" i="1" s="1"/>
  <c r="AO150" i="1" s="1"/>
  <c r="E97" i="1"/>
  <c r="D97" i="1"/>
  <c r="C97" i="1"/>
  <c r="FH96" i="1"/>
  <c r="FK96" i="1" s="1"/>
  <c r="F96" i="1"/>
  <c r="AM149" i="1" s="1"/>
  <c r="E96" i="1"/>
  <c r="D96" i="1"/>
  <c r="C96" i="1"/>
  <c r="FH83" i="1"/>
  <c r="FK83" i="1" s="1"/>
  <c r="F83" i="1"/>
  <c r="AD165" i="1" s="1"/>
  <c r="AF165" i="1" s="1"/>
  <c r="E83" i="1"/>
  <c r="D83" i="1"/>
  <c r="C83" i="1"/>
  <c r="FH82" i="1"/>
  <c r="FK82" i="1" s="1"/>
  <c r="F82" i="1"/>
  <c r="AD164" i="1" s="1"/>
  <c r="AF164" i="1" s="1"/>
  <c r="E82" i="1"/>
  <c r="D82" i="1"/>
  <c r="C82" i="1"/>
  <c r="FH81" i="1"/>
  <c r="FK81" i="1" s="1"/>
  <c r="F81" i="1"/>
  <c r="AD163" i="1" s="1"/>
  <c r="AF163" i="1" s="1"/>
  <c r="E81" i="1"/>
  <c r="D81" i="1"/>
  <c r="C81" i="1"/>
  <c r="FH80" i="1"/>
  <c r="FK80" i="1" s="1"/>
  <c r="F80" i="1"/>
  <c r="AD162" i="1" s="1"/>
  <c r="AF162" i="1" s="1"/>
  <c r="E80" i="1"/>
  <c r="D80" i="1"/>
  <c r="C80" i="1"/>
  <c r="FH79" i="1"/>
  <c r="FK79" i="1" s="1"/>
  <c r="F79" i="1"/>
  <c r="AD161" i="1" s="1"/>
  <c r="AF161" i="1" s="1"/>
  <c r="E79" i="1"/>
  <c r="D79" i="1"/>
  <c r="C79" i="1"/>
  <c r="FH78" i="1"/>
  <c r="FK78" i="1" s="1"/>
  <c r="F78" i="1"/>
  <c r="AD160" i="1" s="1"/>
  <c r="AF160" i="1" s="1"/>
  <c r="E78" i="1"/>
  <c r="D78" i="1"/>
  <c r="C78" i="1"/>
  <c r="FH77" i="1"/>
  <c r="FK77" i="1" s="1"/>
  <c r="F77" i="1"/>
  <c r="AD159" i="1" s="1"/>
  <c r="AF159" i="1" s="1"/>
  <c r="E77" i="1"/>
  <c r="D77" i="1"/>
  <c r="C77" i="1"/>
  <c r="FH76" i="1"/>
  <c r="FK76" i="1" s="1"/>
  <c r="F76" i="1"/>
  <c r="AD158" i="1" s="1"/>
  <c r="AF158" i="1" s="1"/>
  <c r="E76" i="1"/>
  <c r="D76" i="1"/>
  <c r="C76" i="1"/>
  <c r="FH75" i="1"/>
  <c r="FK75" i="1" s="1"/>
  <c r="F75" i="1"/>
  <c r="AD157" i="1" s="1"/>
  <c r="AF157" i="1" s="1"/>
  <c r="E75" i="1"/>
  <c r="D75" i="1"/>
  <c r="C75" i="1"/>
  <c r="FH74" i="1"/>
  <c r="FK74" i="1" s="1"/>
  <c r="F74" i="1"/>
  <c r="AD156" i="1" s="1"/>
  <c r="AF156" i="1" s="1"/>
  <c r="E74" i="1"/>
  <c r="D74" i="1"/>
  <c r="C74" i="1"/>
  <c r="FH73" i="1"/>
  <c r="FK73" i="1" s="1"/>
  <c r="F73" i="1"/>
  <c r="AD155" i="1" s="1"/>
  <c r="AF155" i="1" s="1"/>
  <c r="E73" i="1"/>
  <c r="D73" i="1"/>
  <c r="C73" i="1"/>
  <c r="FH72" i="1"/>
  <c r="FK72" i="1" s="1"/>
  <c r="F72" i="1"/>
  <c r="AD154" i="1" s="1"/>
  <c r="AF154" i="1" s="1"/>
  <c r="E72" i="1"/>
  <c r="D72" i="1"/>
  <c r="C72" i="1"/>
  <c r="FH71" i="1"/>
  <c r="FK71" i="1" s="1"/>
  <c r="F71" i="1"/>
  <c r="AD153" i="1" s="1"/>
  <c r="AF153" i="1" s="1"/>
  <c r="E71" i="1"/>
  <c r="D71" i="1"/>
  <c r="C71" i="1"/>
  <c r="FH70" i="1"/>
  <c r="FK70" i="1" s="1"/>
  <c r="F70" i="1"/>
  <c r="AD152" i="1" s="1"/>
  <c r="AF152" i="1" s="1"/>
  <c r="E70" i="1"/>
  <c r="D70" i="1"/>
  <c r="C70" i="1"/>
  <c r="FH69" i="1"/>
  <c r="FK69" i="1" s="1"/>
  <c r="F69" i="1"/>
  <c r="AD151" i="1" s="1"/>
  <c r="AF151" i="1" s="1"/>
  <c r="E69" i="1"/>
  <c r="D69" i="1"/>
  <c r="C69" i="1"/>
  <c r="FH68" i="1"/>
  <c r="FK68" i="1" s="1"/>
  <c r="F68" i="1"/>
  <c r="AD150" i="1" s="1"/>
  <c r="AF150" i="1" s="1"/>
  <c r="E68" i="1"/>
  <c r="D68" i="1"/>
  <c r="C68" i="1"/>
  <c r="FH67" i="1"/>
  <c r="FK67" i="1" s="1"/>
  <c r="F67" i="1"/>
  <c r="AD149" i="1" s="1"/>
  <c r="AF149" i="1" s="1"/>
  <c r="E67" i="1"/>
  <c r="D67" i="1"/>
  <c r="C67" i="1"/>
  <c r="FH54" i="1"/>
  <c r="FK54" i="1" s="1"/>
  <c r="F54" i="1"/>
  <c r="U165" i="1" s="1"/>
  <c r="W165" i="1" s="1"/>
  <c r="E54" i="1"/>
  <c r="D54" i="1"/>
  <c r="C54" i="1"/>
  <c r="FH53" i="1"/>
  <c r="FK53" i="1" s="1"/>
  <c r="F53" i="1"/>
  <c r="U164" i="1" s="1"/>
  <c r="W164" i="1" s="1"/>
  <c r="E53" i="1"/>
  <c r="D53" i="1"/>
  <c r="C53" i="1"/>
  <c r="FH52" i="1"/>
  <c r="FK52" i="1" s="1"/>
  <c r="F52" i="1"/>
  <c r="U163" i="1" s="1"/>
  <c r="W163" i="1" s="1"/>
  <c r="E52" i="1"/>
  <c r="D52" i="1"/>
  <c r="C52" i="1"/>
  <c r="FH51" i="1"/>
  <c r="FK51" i="1" s="1"/>
  <c r="F51" i="1"/>
  <c r="U162" i="1" s="1"/>
  <c r="W162" i="1" s="1"/>
  <c r="E51" i="1"/>
  <c r="D51" i="1"/>
  <c r="C51" i="1"/>
  <c r="FH50" i="1"/>
  <c r="FK50" i="1" s="1"/>
  <c r="F50" i="1"/>
  <c r="U161" i="1" s="1"/>
  <c r="W161" i="1" s="1"/>
  <c r="E50" i="1"/>
  <c r="D50" i="1"/>
  <c r="C50" i="1"/>
  <c r="FH49" i="1"/>
  <c r="FK49" i="1" s="1"/>
  <c r="F49" i="1"/>
  <c r="U160" i="1" s="1"/>
  <c r="W160" i="1" s="1"/>
  <c r="E49" i="1"/>
  <c r="D49" i="1"/>
  <c r="C49" i="1"/>
  <c r="FH48" i="1"/>
  <c r="FK48" i="1" s="1"/>
  <c r="F48" i="1"/>
  <c r="U159" i="1" s="1"/>
  <c r="W159" i="1" s="1"/>
  <c r="E48" i="1"/>
  <c r="D48" i="1"/>
  <c r="C48" i="1"/>
  <c r="FH47" i="1"/>
  <c r="FK47" i="1" s="1"/>
  <c r="F47" i="1"/>
  <c r="U158" i="1" s="1"/>
  <c r="W158" i="1" s="1"/>
  <c r="E47" i="1"/>
  <c r="D47" i="1"/>
  <c r="C47" i="1"/>
  <c r="FH46" i="1"/>
  <c r="FK46" i="1" s="1"/>
  <c r="F46" i="1"/>
  <c r="U157" i="1" s="1"/>
  <c r="W157" i="1" s="1"/>
  <c r="E46" i="1"/>
  <c r="D46" i="1"/>
  <c r="C46" i="1"/>
  <c r="FH45" i="1"/>
  <c r="FK45" i="1" s="1"/>
  <c r="F45" i="1"/>
  <c r="U156" i="1" s="1"/>
  <c r="W156" i="1" s="1"/>
  <c r="E45" i="1"/>
  <c r="D45" i="1"/>
  <c r="C45" i="1"/>
  <c r="FH44" i="1"/>
  <c r="FK44" i="1" s="1"/>
  <c r="F44" i="1"/>
  <c r="U155" i="1" s="1"/>
  <c r="W155" i="1" s="1"/>
  <c r="E44" i="1"/>
  <c r="D44" i="1"/>
  <c r="C44" i="1"/>
  <c r="FH43" i="1"/>
  <c r="FK43" i="1" s="1"/>
  <c r="F43" i="1"/>
  <c r="U154" i="1" s="1"/>
  <c r="W154" i="1" s="1"/>
  <c r="E43" i="1"/>
  <c r="D43" i="1"/>
  <c r="C43" i="1"/>
  <c r="FH42" i="1"/>
  <c r="FK42" i="1" s="1"/>
  <c r="F42" i="1"/>
  <c r="U153" i="1" s="1"/>
  <c r="W153" i="1" s="1"/>
  <c r="E42" i="1"/>
  <c r="D42" i="1"/>
  <c r="C42" i="1"/>
  <c r="FH41" i="1"/>
  <c r="FK41" i="1" s="1"/>
  <c r="F41" i="1"/>
  <c r="U152" i="1" s="1"/>
  <c r="W152" i="1" s="1"/>
  <c r="E41" i="1"/>
  <c r="D41" i="1"/>
  <c r="C41" i="1"/>
  <c r="FH40" i="1"/>
  <c r="FK40" i="1" s="1"/>
  <c r="F40" i="1"/>
  <c r="U151" i="1" s="1"/>
  <c r="W151" i="1" s="1"/>
  <c r="E40" i="1"/>
  <c r="D40" i="1"/>
  <c r="C40" i="1"/>
  <c r="FH39" i="1"/>
  <c r="FK39" i="1" s="1"/>
  <c r="F39" i="1"/>
  <c r="U150" i="1" s="1"/>
  <c r="W150" i="1" s="1"/>
  <c r="E39" i="1"/>
  <c r="D39" i="1"/>
  <c r="C39" i="1"/>
  <c r="FH38" i="1"/>
  <c r="FK38" i="1" s="1"/>
  <c r="F38" i="1"/>
  <c r="U149" i="1" s="1"/>
  <c r="E38" i="1"/>
  <c r="D38" i="1"/>
  <c r="C38" i="1"/>
  <c r="BK33" i="1"/>
  <c r="DO33" i="1" s="1"/>
  <c r="AY33" i="1"/>
  <c r="DC33" i="1" s="1"/>
  <c r="AM33" i="1"/>
  <c r="CQ33" i="1" s="1"/>
  <c r="BK32" i="1"/>
  <c r="DO32" i="1" s="1"/>
  <c r="AY32" i="1"/>
  <c r="AY61" i="1" s="1"/>
  <c r="AM32" i="1"/>
  <c r="CQ32" i="1" s="1"/>
  <c r="M32" i="1"/>
  <c r="M61" i="1" s="1"/>
  <c r="FH25" i="1"/>
  <c r="FK25" i="1" s="1"/>
  <c r="F25" i="1"/>
  <c r="E25" i="1"/>
  <c r="D25" i="1"/>
  <c r="C25" i="1"/>
  <c r="B54" i="1"/>
  <c r="B83" i="1" s="1"/>
  <c r="B112" i="1" s="1"/>
  <c r="B141" i="1" s="1"/>
  <c r="B165" i="1" s="1"/>
  <c r="BI165" i="1" s="1"/>
  <c r="FH24" i="1"/>
  <c r="FK24" i="1" s="1"/>
  <c r="F24" i="1"/>
  <c r="E24" i="1"/>
  <c r="D24" i="1"/>
  <c r="C24" i="1"/>
  <c r="B53" i="1"/>
  <c r="B82" i="1" s="1"/>
  <c r="B111" i="1" s="1"/>
  <c r="B140" i="1" s="1"/>
  <c r="FH23" i="1"/>
  <c r="FK23" i="1" s="1"/>
  <c r="F23" i="1"/>
  <c r="E23" i="1"/>
  <c r="D23" i="1"/>
  <c r="C23" i="1"/>
  <c r="B52" i="1"/>
  <c r="B81" i="1" s="1"/>
  <c r="B110" i="1" s="1"/>
  <c r="B139" i="1" s="1"/>
  <c r="B163" i="1" s="1"/>
  <c r="BI163" i="1" s="1"/>
  <c r="FH22" i="1"/>
  <c r="FK22" i="1" s="1"/>
  <c r="F22" i="1"/>
  <c r="L162" i="1" s="1"/>
  <c r="N162" i="1" s="1"/>
  <c r="E22" i="1"/>
  <c r="D22" i="1"/>
  <c r="C22" i="1"/>
  <c r="B51" i="1"/>
  <c r="B80" i="1" s="1"/>
  <c r="B109" i="1" s="1"/>
  <c r="B138" i="1" s="1"/>
  <c r="FH21" i="1"/>
  <c r="FK21" i="1" s="1"/>
  <c r="F21" i="1"/>
  <c r="E21" i="1"/>
  <c r="D21" i="1"/>
  <c r="C21" i="1"/>
  <c r="B50" i="1"/>
  <c r="B79" i="1" s="1"/>
  <c r="B108" i="1" s="1"/>
  <c r="B137" i="1" s="1"/>
  <c r="B161" i="1" s="1"/>
  <c r="BI161" i="1" s="1"/>
  <c r="FH20" i="1"/>
  <c r="FK20" i="1" s="1"/>
  <c r="F20" i="1"/>
  <c r="E20" i="1"/>
  <c r="D20" i="1"/>
  <c r="C20" i="1"/>
  <c r="B49" i="1"/>
  <c r="B78" i="1" s="1"/>
  <c r="B107" i="1" s="1"/>
  <c r="B136" i="1" s="1"/>
  <c r="FH19" i="1"/>
  <c r="FK19" i="1" s="1"/>
  <c r="F19" i="1"/>
  <c r="E19" i="1"/>
  <c r="D19" i="1"/>
  <c r="C19" i="1"/>
  <c r="B48" i="1"/>
  <c r="B77" i="1" s="1"/>
  <c r="B106" i="1" s="1"/>
  <c r="B135" i="1" s="1"/>
  <c r="B159" i="1" s="1"/>
  <c r="BI159" i="1" s="1"/>
  <c r="FH18" i="1"/>
  <c r="FK18" i="1" s="1"/>
  <c r="F18" i="1"/>
  <c r="L158" i="1" s="1"/>
  <c r="N158" i="1" s="1"/>
  <c r="E18" i="1"/>
  <c r="D18" i="1"/>
  <c r="C18" i="1"/>
  <c r="B47" i="1"/>
  <c r="B76" i="1" s="1"/>
  <c r="B105" i="1" s="1"/>
  <c r="B134" i="1" s="1"/>
  <c r="FH17" i="1"/>
  <c r="FK17" i="1" s="1"/>
  <c r="F17" i="1"/>
  <c r="E17" i="1"/>
  <c r="D17" i="1"/>
  <c r="C17" i="1"/>
  <c r="B46" i="1"/>
  <c r="B75" i="1" s="1"/>
  <c r="B104" i="1" s="1"/>
  <c r="B133" i="1" s="1"/>
  <c r="B157" i="1" s="1"/>
  <c r="BI157" i="1" s="1"/>
  <c r="FH16" i="1"/>
  <c r="FK16" i="1" s="1"/>
  <c r="F16" i="1"/>
  <c r="E16" i="1"/>
  <c r="D16" i="1"/>
  <c r="C16" i="1"/>
  <c r="B45" i="1"/>
  <c r="B74" i="1" s="1"/>
  <c r="B103" i="1" s="1"/>
  <c r="B132" i="1" s="1"/>
  <c r="FH15" i="1"/>
  <c r="FK15" i="1" s="1"/>
  <c r="F15" i="1"/>
  <c r="L155" i="1" s="1"/>
  <c r="N155" i="1" s="1"/>
  <c r="E15" i="1"/>
  <c r="D15" i="1"/>
  <c r="C15" i="1"/>
  <c r="B44" i="1"/>
  <c r="B73" i="1" s="1"/>
  <c r="B102" i="1" s="1"/>
  <c r="B131" i="1" s="1"/>
  <c r="B155" i="1" s="1"/>
  <c r="BI155" i="1" s="1"/>
  <c r="FH14" i="1"/>
  <c r="FK14" i="1" s="1"/>
  <c r="F14" i="1"/>
  <c r="E14" i="1"/>
  <c r="D14" i="1"/>
  <c r="C14" i="1"/>
  <c r="B43" i="1"/>
  <c r="B72" i="1" s="1"/>
  <c r="B101" i="1" s="1"/>
  <c r="B130" i="1" s="1"/>
  <c r="FH13" i="1"/>
  <c r="FK13" i="1" s="1"/>
  <c r="F13" i="1"/>
  <c r="L153" i="1" s="1"/>
  <c r="N153" i="1" s="1"/>
  <c r="E13" i="1"/>
  <c r="D13" i="1"/>
  <c r="C13" i="1"/>
  <c r="B42" i="1"/>
  <c r="B71" i="1" s="1"/>
  <c r="B100" i="1" s="1"/>
  <c r="B129" i="1" s="1"/>
  <c r="B153" i="1" s="1"/>
  <c r="BI153" i="1" s="1"/>
  <c r="FH12" i="1"/>
  <c r="FK12" i="1" s="1"/>
  <c r="F12" i="1"/>
  <c r="L152" i="1" s="1"/>
  <c r="N152" i="1" s="1"/>
  <c r="E12" i="1"/>
  <c r="D12" i="1"/>
  <c r="C12" i="1"/>
  <c r="B41" i="1"/>
  <c r="B70" i="1" s="1"/>
  <c r="B99" i="1" s="1"/>
  <c r="B128" i="1" s="1"/>
  <c r="FH11" i="1"/>
  <c r="FK11" i="1" s="1"/>
  <c r="F11" i="1"/>
  <c r="L151" i="1" s="1"/>
  <c r="N151" i="1" s="1"/>
  <c r="E11" i="1"/>
  <c r="D11" i="1"/>
  <c r="C11" i="1"/>
  <c r="B40" i="1"/>
  <c r="B69" i="1" s="1"/>
  <c r="B98" i="1" s="1"/>
  <c r="B127" i="1" s="1"/>
  <c r="B151" i="1" s="1"/>
  <c r="BI151" i="1" s="1"/>
  <c r="FH10" i="1"/>
  <c r="FK10" i="1" s="1"/>
  <c r="F10" i="1"/>
  <c r="E10" i="1"/>
  <c r="D10" i="1"/>
  <c r="C10" i="1"/>
  <c r="B39" i="1"/>
  <c r="B68" i="1" s="1"/>
  <c r="B97" i="1" s="1"/>
  <c r="B126" i="1" s="1"/>
  <c r="FH9" i="1"/>
  <c r="FK9" i="1" s="1"/>
  <c r="F9" i="1"/>
  <c r="L149" i="1" s="1"/>
  <c r="N149" i="1" s="1"/>
  <c r="AR149" i="1" s="1"/>
  <c r="E9" i="1"/>
  <c r="E149" i="1" s="1"/>
  <c r="D9" i="1"/>
  <c r="D149" i="1" s="1"/>
  <c r="C9" i="1"/>
  <c r="C149" i="1" s="1"/>
  <c r="B38" i="1"/>
  <c r="B67" i="1" s="1"/>
  <c r="B96" i="1" s="1"/>
  <c r="B125" i="1" s="1"/>
  <c r="B37" i="1"/>
  <c r="B66" i="1" s="1"/>
  <c r="B95" i="1" s="1"/>
  <c r="B124" i="1" s="1"/>
  <c r="A37" i="1"/>
  <c r="A66" i="1" s="1"/>
  <c r="A95" i="1" s="1"/>
  <c r="A124" i="1" s="1"/>
  <c r="B36" i="1"/>
  <c r="B65" i="1" s="1"/>
  <c r="B94" i="1" s="1"/>
  <c r="B123" i="1" s="1"/>
  <c r="A36" i="1"/>
  <c r="A65" i="1" s="1"/>
  <c r="A94" i="1" s="1"/>
  <c r="A123" i="1" s="1"/>
  <c r="B35" i="1"/>
  <c r="B64" i="1" s="1"/>
  <c r="B93" i="1" s="1"/>
  <c r="B122" i="1" s="1"/>
  <c r="A35" i="1"/>
  <c r="A64" i="1" s="1"/>
  <c r="A93" i="1" s="1"/>
  <c r="A122" i="1" s="1"/>
  <c r="BC5" i="1"/>
  <c r="BX5" i="1" s="1"/>
  <c r="CU5" i="1" s="1"/>
  <c r="DQ5" i="1" s="1"/>
  <c r="EM5" i="1" s="1"/>
  <c r="J34" i="1" s="1"/>
  <c r="AF34" i="1" s="1"/>
  <c r="BC34" i="1" s="1"/>
  <c r="BX34" i="1" s="1"/>
  <c r="CU34" i="1" s="1"/>
  <c r="DQ34" i="1" s="1"/>
  <c r="EM34" i="1" s="1"/>
  <c r="J63" i="1" s="1"/>
  <c r="AF63" i="1" s="1"/>
  <c r="BC63" i="1" s="1"/>
  <c r="BX63" i="1" s="1"/>
  <c r="CU63" i="1" s="1"/>
  <c r="DQ63" i="1" s="1"/>
  <c r="EM63" i="1" s="1"/>
  <c r="J92" i="1" s="1"/>
  <c r="AF92" i="1" s="1"/>
  <c r="BC92" i="1" s="1"/>
  <c r="BX92" i="1" s="1"/>
  <c r="CU92" i="1" s="1"/>
  <c r="DQ92" i="1" s="1"/>
  <c r="EM92" i="1" s="1"/>
  <c r="AF5" i="1"/>
  <c r="B34" i="1"/>
  <c r="B63" i="1" s="1"/>
  <c r="B92" i="1" s="1"/>
  <c r="B121" i="1" s="1"/>
  <c r="A34" i="1"/>
  <c r="A63" i="1" s="1"/>
  <c r="A92" i="1" s="1"/>
  <c r="A121" i="1" s="1"/>
  <c r="B33" i="1"/>
  <c r="B62" i="1" s="1"/>
  <c r="B91" i="1" s="1"/>
  <c r="B120" i="1" s="1"/>
  <c r="A33" i="1"/>
  <c r="A62" i="1" s="1"/>
  <c r="A91" i="1" s="1"/>
  <c r="A120" i="1" s="1"/>
  <c r="EO3" i="1"/>
  <c r="CA3" i="1"/>
  <c r="BE32" i="1"/>
  <c r="AS32" i="1"/>
  <c r="B32" i="1"/>
  <c r="B61" i="1" s="1"/>
  <c r="B90" i="1" s="1"/>
  <c r="B119" i="1" s="1"/>
  <c r="A32" i="1"/>
  <c r="A61" i="1" s="1"/>
  <c r="A90" i="1" s="1"/>
  <c r="A119" i="1" s="1"/>
  <c r="FP125" i="1" l="1"/>
  <c r="B9" i="15"/>
  <c r="G2" i="4"/>
  <c r="F21" i="4"/>
  <c r="AR152" i="1"/>
  <c r="C150" i="1"/>
  <c r="E150" i="1"/>
  <c r="C151" i="1"/>
  <c r="E151" i="1"/>
  <c r="C152" i="1"/>
  <c r="E152" i="1"/>
  <c r="C153" i="1"/>
  <c r="E153" i="1"/>
  <c r="C154" i="1"/>
  <c r="E154" i="1"/>
  <c r="C155" i="1"/>
  <c r="E155" i="1"/>
  <c r="C156" i="1"/>
  <c r="E156" i="1"/>
  <c r="C157" i="1"/>
  <c r="E157" i="1"/>
  <c r="C158" i="1"/>
  <c r="E158" i="1"/>
  <c r="C159" i="1"/>
  <c r="E159" i="1"/>
  <c r="C160" i="1"/>
  <c r="E160" i="1"/>
  <c r="C161" i="1"/>
  <c r="E161" i="1"/>
  <c r="C162" i="1"/>
  <c r="E162" i="1"/>
  <c r="C163" i="1"/>
  <c r="E163" i="1"/>
  <c r="C164" i="1"/>
  <c r="E164" i="1"/>
  <c r="C165" i="1"/>
  <c r="E165" i="1"/>
  <c r="D151" i="1"/>
  <c r="D155" i="1"/>
  <c r="D164" i="1"/>
  <c r="AR151" i="1"/>
  <c r="D156" i="1"/>
  <c r="AR162" i="1"/>
  <c r="AR158" i="1"/>
  <c r="AR153" i="1"/>
  <c r="AR155" i="1"/>
  <c r="D150" i="1"/>
  <c r="F150" i="1"/>
  <c r="D152" i="1"/>
  <c r="F152" i="1"/>
  <c r="D153" i="1"/>
  <c r="D154" i="1"/>
  <c r="F154" i="1"/>
  <c r="D157" i="1"/>
  <c r="F157" i="1"/>
  <c r="D158" i="1"/>
  <c r="D159" i="1"/>
  <c r="D160" i="1"/>
  <c r="D161" i="1"/>
  <c r="F161" i="1"/>
  <c r="D162" i="1"/>
  <c r="D163" i="1"/>
  <c r="D165" i="1"/>
  <c r="F165" i="1"/>
  <c r="F153" i="1"/>
  <c r="L161" i="1"/>
  <c r="N161" i="1" s="1"/>
  <c r="AR161" i="1" s="1"/>
  <c r="F162" i="1"/>
  <c r="F149" i="1"/>
  <c r="B149" i="1"/>
  <c r="BI149" i="1" s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38" i="1"/>
  <c r="FP40" i="1"/>
  <c r="FP42" i="1"/>
  <c r="FP44" i="1"/>
  <c r="FP46" i="1"/>
  <c r="FP48" i="1"/>
  <c r="FP50" i="1"/>
  <c r="FP52" i="1"/>
  <c r="FP54" i="1"/>
  <c r="FP67" i="1"/>
  <c r="FP69" i="1"/>
  <c r="FP71" i="1"/>
  <c r="FP73" i="1"/>
  <c r="FP75" i="1"/>
  <c r="FP77" i="1"/>
  <c r="FP79" i="1"/>
  <c r="FP81" i="1"/>
  <c r="FP83" i="1"/>
  <c r="FP96" i="1"/>
  <c r="FP98" i="1"/>
  <c r="FP100" i="1"/>
  <c r="FP102" i="1"/>
  <c r="FP104" i="1"/>
  <c r="FP106" i="1"/>
  <c r="FP108" i="1"/>
  <c r="FP110" i="1"/>
  <c r="FP112" i="1"/>
  <c r="DC32" i="1"/>
  <c r="V147" i="1"/>
  <c r="AY90" i="1"/>
  <c r="DC61" i="1"/>
  <c r="AS33" i="1"/>
  <c r="BE33" i="1"/>
  <c r="B150" i="1"/>
  <c r="BI150" i="1" s="1"/>
  <c r="FP126" i="1"/>
  <c r="FN10" i="1"/>
  <c r="FJ39" i="1" s="1"/>
  <c r="FN39" i="1" s="1"/>
  <c r="FJ68" i="1" s="1"/>
  <c r="FN68" i="1" s="1"/>
  <c r="FJ97" i="1" s="1"/>
  <c r="FN97" i="1" s="1"/>
  <c r="FJ126" i="1" s="1"/>
  <c r="FN126" i="1" s="1"/>
  <c r="B152" i="1"/>
  <c r="BI152" i="1" s="1"/>
  <c r="FP128" i="1"/>
  <c r="FN12" i="1"/>
  <c r="FJ41" i="1" s="1"/>
  <c r="FN41" i="1" s="1"/>
  <c r="FJ70" i="1" s="1"/>
  <c r="FN70" i="1" s="1"/>
  <c r="FJ99" i="1" s="1"/>
  <c r="FN99" i="1" s="1"/>
  <c r="FJ128" i="1" s="1"/>
  <c r="FN128" i="1" s="1"/>
  <c r="B154" i="1"/>
  <c r="BI154" i="1" s="1"/>
  <c r="FP130" i="1"/>
  <c r="FN14" i="1"/>
  <c r="FJ43" i="1" s="1"/>
  <c r="FN43" i="1" s="1"/>
  <c r="FJ72" i="1" s="1"/>
  <c r="FN72" i="1" s="1"/>
  <c r="FJ101" i="1" s="1"/>
  <c r="FN101" i="1" s="1"/>
  <c r="FJ130" i="1" s="1"/>
  <c r="FN130" i="1" s="1"/>
  <c r="B156" i="1"/>
  <c r="BI156" i="1" s="1"/>
  <c r="FP132" i="1"/>
  <c r="FN16" i="1"/>
  <c r="FJ45" i="1" s="1"/>
  <c r="FN45" i="1" s="1"/>
  <c r="FJ74" i="1" s="1"/>
  <c r="FN74" i="1" s="1"/>
  <c r="FJ103" i="1" s="1"/>
  <c r="FN103" i="1" s="1"/>
  <c r="FJ132" i="1" s="1"/>
  <c r="FN132" i="1" s="1"/>
  <c r="FP134" i="1"/>
  <c r="B158" i="1"/>
  <c r="BI158" i="1" s="1"/>
  <c r="FN18" i="1"/>
  <c r="FJ47" i="1" s="1"/>
  <c r="FN47" i="1" s="1"/>
  <c r="FJ76" i="1" s="1"/>
  <c r="FN76" i="1" s="1"/>
  <c r="FJ105" i="1" s="1"/>
  <c r="FN105" i="1" s="1"/>
  <c r="FJ134" i="1" s="1"/>
  <c r="FN134" i="1" s="1"/>
  <c r="B160" i="1"/>
  <c r="BI160" i="1" s="1"/>
  <c r="FP136" i="1"/>
  <c r="FN20" i="1"/>
  <c r="FJ49" i="1" s="1"/>
  <c r="FN49" i="1" s="1"/>
  <c r="FJ78" i="1" s="1"/>
  <c r="FN78" i="1" s="1"/>
  <c r="FJ107" i="1" s="1"/>
  <c r="FN107" i="1" s="1"/>
  <c r="FJ136" i="1" s="1"/>
  <c r="FN136" i="1" s="1"/>
  <c r="B162" i="1"/>
  <c r="BI162" i="1" s="1"/>
  <c r="FP138" i="1"/>
  <c r="FN22" i="1"/>
  <c r="FJ51" i="1" s="1"/>
  <c r="FN51" i="1" s="1"/>
  <c r="FJ80" i="1" s="1"/>
  <c r="FN80" i="1" s="1"/>
  <c r="FJ109" i="1" s="1"/>
  <c r="FN109" i="1" s="1"/>
  <c r="FJ138" i="1" s="1"/>
  <c r="FN138" i="1" s="1"/>
  <c r="B164" i="1"/>
  <c r="BI164" i="1" s="1"/>
  <c r="FP140" i="1"/>
  <c r="FN24" i="1"/>
  <c r="FJ53" i="1" s="1"/>
  <c r="FN53" i="1" s="1"/>
  <c r="FJ82" i="1" s="1"/>
  <c r="FN82" i="1" s="1"/>
  <c r="FJ111" i="1" s="1"/>
  <c r="FN111" i="1" s="1"/>
  <c r="FJ140" i="1" s="1"/>
  <c r="FN140" i="1" s="1"/>
  <c r="AM61" i="1"/>
  <c r="BK61" i="1"/>
  <c r="AY62" i="1"/>
  <c r="AS61" i="1"/>
  <c r="CW32" i="1"/>
  <c r="BE61" i="1"/>
  <c r="DI32" i="1"/>
  <c r="FN9" i="1"/>
  <c r="FJ38" i="1" s="1"/>
  <c r="FN38" i="1" s="1"/>
  <c r="FJ67" i="1" s="1"/>
  <c r="FN67" i="1" s="1"/>
  <c r="FJ96" i="1" s="1"/>
  <c r="FN96" i="1" s="1"/>
  <c r="FJ125" i="1" s="1"/>
  <c r="FN125" i="1" s="1"/>
  <c r="FJ9" i="15" s="1"/>
  <c r="FN9" i="15" s="1"/>
  <c r="FJ38" i="15" s="1"/>
  <c r="FN38" i="15" s="1"/>
  <c r="FJ67" i="15" s="1"/>
  <c r="FN67" i="15" s="1"/>
  <c r="FJ96" i="15" s="1"/>
  <c r="FN96" i="15" s="1"/>
  <c r="FJ125" i="15" s="1"/>
  <c r="FN125" i="15" s="1"/>
  <c r="FJ9" i="14" s="1"/>
  <c r="FN9" i="14" s="1"/>
  <c r="FJ38" i="14" s="1"/>
  <c r="FN38" i="14" s="1"/>
  <c r="FJ67" i="14" s="1"/>
  <c r="FN67" i="14" s="1"/>
  <c r="FJ96" i="14" s="1"/>
  <c r="FN96" i="14" s="1"/>
  <c r="FJ125" i="14" s="1"/>
  <c r="FN125" i="14" s="1"/>
  <c r="FJ9" i="13" s="1"/>
  <c r="FN9" i="13" s="1"/>
  <c r="FJ38" i="13" s="1"/>
  <c r="FN38" i="13" s="1"/>
  <c r="FJ67" i="13" s="1"/>
  <c r="FN67" i="13" s="1"/>
  <c r="FJ96" i="13" s="1"/>
  <c r="FN96" i="13" s="1"/>
  <c r="FJ125" i="13" s="1"/>
  <c r="FN125" i="13" s="1"/>
  <c r="FJ9" i="12" s="1"/>
  <c r="FN9" i="12" s="1"/>
  <c r="FJ38" i="12" s="1"/>
  <c r="FN38" i="12" s="1"/>
  <c r="FJ67" i="12" s="1"/>
  <c r="FN67" i="12" s="1"/>
  <c r="FJ96" i="12" s="1"/>
  <c r="FN96" i="12" s="1"/>
  <c r="FJ125" i="12" s="1"/>
  <c r="FN125" i="12" s="1"/>
  <c r="FJ9" i="11" s="1"/>
  <c r="FN9" i="11" s="1"/>
  <c r="FJ38" i="11" s="1"/>
  <c r="FN38" i="11" s="1"/>
  <c r="FJ67" i="11" s="1"/>
  <c r="FN67" i="11" s="1"/>
  <c r="FJ96" i="11" s="1"/>
  <c r="FN96" i="11" s="1"/>
  <c r="FJ125" i="11" s="1"/>
  <c r="FN125" i="11" s="1"/>
  <c r="FJ9" i="10" s="1"/>
  <c r="FN9" i="10" s="1"/>
  <c r="FJ38" i="10" s="1"/>
  <c r="FN38" i="10" s="1"/>
  <c r="FJ67" i="10" s="1"/>
  <c r="FN67" i="10" s="1"/>
  <c r="FJ96" i="10" s="1"/>
  <c r="FN96" i="10" s="1"/>
  <c r="FJ125" i="10" s="1"/>
  <c r="FN125" i="10" s="1"/>
  <c r="FJ9" i="9" s="1"/>
  <c r="FN9" i="9" s="1"/>
  <c r="FJ38" i="9" s="1"/>
  <c r="FN38" i="9" s="1"/>
  <c r="FJ67" i="9" s="1"/>
  <c r="FN67" i="9" s="1"/>
  <c r="FJ96" i="9" s="1"/>
  <c r="FN96" i="9" s="1"/>
  <c r="FJ125" i="9" s="1"/>
  <c r="FN125" i="9" s="1"/>
  <c r="FJ9" i="8" s="1"/>
  <c r="FN9" i="8" s="1"/>
  <c r="FJ38" i="8" s="1"/>
  <c r="FN38" i="8" s="1"/>
  <c r="FJ67" i="8" s="1"/>
  <c r="FN67" i="8" s="1"/>
  <c r="FJ96" i="8" s="1"/>
  <c r="FN96" i="8" s="1"/>
  <c r="FJ125" i="8" s="1"/>
  <c r="FN125" i="8" s="1"/>
  <c r="FJ9" i="7" s="1"/>
  <c r="FN9" i="7" s="1"/>
  <c r="FJ38" i="7" s="1"/>
  <c r="FN38" i="7" s="1"/>
  <c r="FJ67" i="7" s="1"/>
  <c r="FN67" i="7" s="1"/>
  <c r="FJ96" i="7" s="1"/>
  <c r="FN96" i="7" s="1"/>
  <c r="FJ125" i="7" s="1"/>
  <c r="FN125" i="7" s="1"/>
  <c r="FJ9" i="6" s="1"/>
  <c r="FN9" i="6" s="1"/>
  <c r="FJ38" i="6" s="1"/>
  <c r="FN38" i="6" s="1"/>
  <c r="FJ67" i="6" s="1"/>
  <c r="FN67" i="6" s="1"/>
  <c r="FJ96" i="6" s="1"/>
  <c r="FN96" i="6" s="1"/>
  <c r="FJ125" i="6" s="1"/>
  <c r="FN125" i="6" s="1"/>
  <c r="FJ9" i="5" s="1"/>
  <c r="FN9" i="5" s="1"/>
  <c r="FJ38" i="5" s="1"/>
  <c r="FN38" i="5" s="1"/>
  <c r="FJ67" i="5" s="1"/>
  <c r="FN67" i="5" s="1"/>
  <c r="FJ96" i="5" s="1"/>
  <c r="FN96" i="5" s="1"/>
  <c r="FJ125" i="5" s="1"/>
  <c r="FN125" i="5" s="1"/>
  <c r="FN11" i="1"/>
  <c r="FJ40" i="1" s="1"/>
  <c r="FN40" i="1" s="1"/>
  <c r="FJ69" i="1" s="1"/>
  <c r="FN69" i="1" s="1"/>
  <c r="FJ98" i="1" s="1"/>
  <c r="FN98" i="1" s="1"/>
  <c r="FJ127" i="1" s="1"/>
  <c r="FN127" i="1" s="1"/>
  <c r="FN13" i="1"/>
  <c r="FJ42" i="1" s="1"/>
  <c r="FN42" i="1" s="1"/>
  <c r="FJ71" i="1" s="1"/>
  <c r="FN71" i="1" s="1"/>
  <c r="FJ100" i="1" s="1"/>
  <c r="FN100" i="1" s="1"/>
  <c r="FJ129" i="1" s="1"/>
  <c r="FN129" i="1" s="1"/>
  <c r="FN15" i="1"/>
  <c r="FJ44" i="1" s="1"/>
  <c r="FN44" i="1" s="1"/>
  <c r="FJ73" i="1" s="1"/>
  <c r="FN73" i="1" s="1"/>
  <c r="FJ102" i="1" s="1"/>
  <c r="FN102" i="1" s="1"/>
  <c r="FJ131" i="1" s="1"/>
  <c r="FN131" i="1" s="1"/>
  <c r="FN17" i="1"/>
  <c r="FJ46" i="1" s="1"/>
  <c r="FN46" i="1" s="1"/>
  <c r="FJ75" i="1" s="1"/>
  <c r="FN75" i="1" s="1"/>
  <c r="FJ104" i="1" s="1"/>
  <c r="FN104" i="1" s="1"/>
  <c r="FJ133" i="1" s="1"/>
  <c r="FN133" i="1" s="1"/>
  <c r="FN19" i="1"/>
  <c r="FJ48" i="1" s="1"/>
  <c r="FN48" i="1" s="1"/>
  <c r="FJ77" i="1" s="1"/>
  <c r="FN77" i="1" s="1"/>
  <c r="FJ106" i="1" s="1"/>
  <c r="FN106" i="1" s="1"/>
  <c r="FJ135" i="1" s="1"/>
  <c r="FN135" i="1" s="1"/>
  <c r="FN21" i="1"/>
  <c r="FJ50" i="1" s="1"/>
  <c r="FN50" i="1" s="1"/>
  <c r="FJ79" i="1" s="1"/>
  <c r="FN79" i="1" s="1"/>
  <c r="FJ108" i="1" s="1"/>
  <c r="FN108" i="1" s="1"/>
  <c r="FJ137" i="1" s="1"/>
  <c r="FN137" i="1" s="1"/>
  <c r="FN23" i="1"/>
  <c r="FJ52" i="1" s="1"/>
  <c r="FN52" i="1" s="1"/>
  <c r="FJ81" i="1" s="1"/>
  <c r="FN81" i="1" s="1"/>
  <c r="FJ110" i="1" s="1"/>
  <c r="FN110" i="1" s="1"/>
  <c r="FJ139" i="1" s="1"/>
  <c r="FN139" i="1" s="1"/>
  <c r="FN25" i="1"/>
  <c r="FJ54" i="1" s="1"/>
  <c r="FN54" i="1" s="1"/>
  <c r="FJ83" i="1" s="1"/>
  <c r="FN83" i="1" s="1"/>
  <c r="FJ112" i="1" s="1"/>
  <c r="FN112" i="1" s="1"/>
  <c r="FJ141" i="1" s="1"/>
  <c r="FN141" i="1" s="1"/>
  <c r="AE147" i="1"/>
  <c r="M90" i="1"/>
  <c r="EO61" i="1"/>
  <c r="CA61" i="1"/>
  <c r="FP39" i="1"/>
  <c r="FP41" i="1"/>
  <c r="FP43" i="1"/>
  <c r="FP45" i="1"/>
  <c r="FP47" i="1"/>
  <c r="FP49" i="1"/>
  <c r="FP51" i="1"/>
  <c r="FP53" i="1"/>
  <c r="AM62" i="1"/>
  <c r="BK62" i="1"/>
  <c r="FP68" i="1"/>
  <c r="FP70" i="1"/>
  <c r="FP72" i="1"/>
  <c r="FP74" i="1"/>
  <c r="FP76" i="1"/>
  <c r="FP78" i="1"/>
  <c r="FP80" i="1"/>
  <c r="FP82" i="1"/>
  <c r="FP97" i="1"/>
  <c r="FP99" i="1"/>
  <c r="FP101" i="1"/>
  <c r="FP103" i="1"/>
  <c r="FP105" i="1"/>
  <c r="FP107" i="1"/>
  <c r="FP109" i="1"/>
  <c r="FP111" i="1"/>
  <c r="FP127" i="1"/>
  <c r="FP129" i="1"/>
  <c r="FP131" i="1"/>
  <c r="FP133" i="1"/>
  <c r="FP135" i="1"/>
  <c r="FP137" i="1"/>
  <c r="FP139" i="1"/>
  <c r="FP141" i="1"/>
  <c r="L156" i="1"/>
  <c r="N156" i="1" s="1"/>
  <c r="AR156" i="1" s="1"/>
  <c r="F156" i="1"/>
  <c r="F159" i="1"/>
  <c r="L159" i="1"/>
  <c r="N159" i="1" s="1"/>
  <c r="L160" i="1"/>
  <c r="N160" i="1" s="1"/>
  <c r="F160" i="1"/>
  <c r="F163" i="1"/>
  <c r="L163" i="1"/>
  <c r="N163" i="1" s="1"/>
  <c r="L164" i="1"/>
  <c r="N164" i="1" s="1"/>
  <c r="AR164" i="1" s="1"/>
  <c r="F164" i="1"/>
  <c r="CA32" i="1"/>
  <c r="EO32" i="1"/>
  <c r="L150" i="1"/>
  <c r="N150" i="1" s="1"/>
  <c r="F151" i="1"/>
  <c r="L154" i="1"/>
  <c r="N154" i="1" s="1"/>
  <c r="F155" i="1"/>
  <c r="L157" i="1"/>
  <c r="N157" i="1" s="1"/>
  <c r="F158" i="1"/>
  <c r="L165" i="1"/>
  <c r="N165" i="1" s="1"/>
  <c r="B38" i="15" l="1"/>
  <c r="FP9" i="15"/>
  <c r="G21" i="4"/>
  <c r="H2" i="4"/>
  <c r="AR165" i="1"/>
  <c r="AR154" i="1"/>
  <c r="AR150" i="1"/>
  <c r="AR160" i="1"/>
  <c r="AR157" i="1"/>
  <c r="AR163" i="1"/>
  <c r="AR159" i="1"/>
  <c r="DO62" i="1"/>
  <c r="BK91" i="1"/>
  <c r="AN147" i="1"/>
  <c r="EO90" i="1"/>
  <c r="CA90" i="1"/>
  <c r="DO61" i="1"/>
  <c r="BK90" i="1"/>
  <c r="CQ62" i="1"/>
  <c r="AM91" i="1"/>
  <c r="BE90" i="1"/>
  <c r="DI61" i="1"/>
  <c r="AS90" i="1"/>
  <c r="CW61" i="1"/>
  <c r="DC62" i="1"/>
  <c r="AY91" i="1"/>
  <c r="CQ61" i="1"/>
  <c r="AM90" i="1"/>
  <c r="BE62" i="1"/>
  <c r="DI33" i="1"/>
  <c r="AS62" i="1"/>
  <c r="CW33" i="1"/>
  <c r="AY119" i="1"/>
  <c r="DC90" i="1"/>
  <c r="B67" i="15" l="1"/>
  <c r="FP38" i="15"/>
  <c r="DC119" i="1"/>
  <c r="AY3" i="15"/>
  <c r="I2" i="4"/>
  <c r="H21" i="4"/>
  <c r="CQ90" i="1"/>
  <c r="AM119" i="1"/>
  <c r="DC91" i="1"/>
  <c r="AY120" i="1"/>
  <c r="AM120" i="1"/>
  <c r="CQ91" i="1"/>
  <c r="DO90" i="1"/>
  <c r="BK119" i="1"/>
  <c r="EO119" i="1"/>
  <c r="CA119" i="1"/>
  <c r="BK120" i="1"/>
  <c r="DO91" i="1"/>
  <c r="AS91" i="1"/>
  <c r="CW62" i="1"/>
  <c r="BE91" i="1"/>
  <c r="DI62" i="1"/>
  <c r="AS119" i="1"/>
  <c r="CW90" i="1"/>
  <c r="BE119" i="1"/>
  <c r="DI90" i="1"/>
  <c r="FP67" i="15" l="1"/>
  <c r="B96" i="15"/>
  <c r="DO120" i="1"/>
  <c r="BK4" i="15"/>
  <c r="DO119" i="1"/>
  <c r="BK3" i="15"/>
  <c r="DI119" i="1"/>
  <c r="BE3" i="15"/>
  <c r="DC120" i="1"/>
  <c r="AY4" i="15"/>
  <c r="DC3" i="15"/>
  <c r="AY32" i="15"/>
  <c r="CW119" i="1"/>
  <c r="AS3" i="15"/>
  <c r="CQ120" i="1"/>
  <c r="AM4" i="15"/>
  <c r="CQ119" i="1"/>
  <c r="AM3" i="15"/>
  <c r="I21" i="4"/>
  <c r="J2" i="4"/>
  <c r="BE120" i="1"/>
  <c r="DI91" i="1"/>
  <c r="AS120" i="1"/>
  <c r="CW91" i="1"/>
  <c r="B125" i="15" l="1"/>
  <c r="FP96" i="15"/>
  <c r="BK33" i="15"/>
  <c r="DO4" i="15"/>
  <c r="DO3" i="15"/>
  <c r="BK32" i="15"/>
  <c r="DI120" i="1"/>
  <c r="BE4" i="15"/>
  <c r="DI3" i="15"/>
  <c r="BE32" i="15"/>
  <c r="AY33" i="15"/>
  <c r="DC4" i="15"/>
  <c r="AY61" i="15"/>
  <c r="DC32" i="15"/>
  <c r="CW120" i="1"/>
  <c r="AS4" i="15"/>
  <c r="AS32" i="15"/>
  <c r="CW3" i="15"/>
  <c r="CQ4" i="15"/>
  <c r="AM33" i="15"/>
  <c r="AM32" i="15"/>
  <c r="CQ3" i="15"/>
  <c r="J21" i="4"/>
  <c r="K2" i="4"/>
  <c r="B9" i="14" l="1"/>
  <c r="B149" i="15"/>
  <c r="BI149" i="15" s="1"/>
  <c r="FP125" i="15"/>
  <c r="DO33" i="15"/>
  <c r="BK62" i="15"/>
  <c r="BK61" i="15"/>
  <c r="DO32" i="15"/>
  <c r="BE33" i="15"/>
  <c r="DI4" i="15"/>
  <c r="BE61" i="15"/>
  <c r="DI32" i="15"/>
  <c r="DC33" i="15"/>
  <c r="AY62" i="15"/>
  <c r="DC61" i="15"/>
  <c r="AY90" i="15"/>
  <c r="AS33" i="15"/>
  <c r="CW4" i="15"/>
  <c r="AS61" i="15"/>
  <c r="CW32" i="15"/>
  <c r="CQ33" i="15"/>
  <c r="AM62" i="15"/>
  <c r="AM61" i="15"/>
  <c r="CQ32" i="15"/>
  <c r="L2" i="4"/>
  <c r="K21" i="4"/>
  <c r="B38" i="14" l="1"/>
  <c r="FP9" i="14"/>
  <c r="BK91" i="15"/>
  <c r="DO62" i="15"/>
  <c r="DO61" i="15"/>
  <c r="BK90" i="15"/>
  <c r="BE62" i="15"/>
  <c r="DI33" i="15"/>
  <c r="BE90" i="15"/>
  <c r="DI61" i="15"/>
  <c r="AY91" i="15"/>
  <c r="DC62" i="15"/>
  <c r="AY119" i="15"/>
  <c r="DC90" i="15"/>
  <c r="CW33" i="15"/>
  <c r="AS62" i="15"/>
  <c r="CW61" i="15"/>
  <c r="AS90" i="15"/>
  <c r="AM91" i="15"/>
  <c r="CQ62" i="15"/>
  <c r="CQ61" i="15"/>
  <c r="AM90" i="15"/>
  <c r="M2" i="4"/>
  <c r="L21" i="4"/>
  <c r="B67" i="14" l="1"/>
  <c r="FP38" i="14"/>
  <c r="DO91" i="15"/>
  <c r="BK120" i="15"/>
  <c r="DO90" i="15"/>
  <c r="BK119" i="15"/>
  <c r="BE91" i="15"/>
  <c r="DI62" i="15"/>
  <c r="BE119" i="15"/>
  <c r="DI90" i="15"/>
  <c r="DC91" i="15"/>
  <c r="AY120" i="15"/>
  <c r="DC119" i="15"/>
  <c r="AY3" i="14"/>
  <c r="CW62" i="15"/>
  <c r="AS91" i="15"/>
  <c r="AS119" i="15"/>
  <c r="CW90" i="15"/>
  <c r="CQ91" i="15"/>
  <c r="AM120" i="15"/>
  <c r="AM119" i="15"/>
  <c r="CQ90" i="15"/>
  <c r="M21" i="4"/>
  <c r="N2" i="4"/>
  <c r="B96" i="14" l="1"/>
  <c r="FP67" i="14"/>
  <c r="DO120" i="15"/>
  <c r="BK4" i="14"/>
  <c r="DO119" i="15"/>
  <c r="BK3" i="14"/>
  <c r="DI91" i="15"/>
  <c r="BE120" i="15"/>
  <c r="DI119" i="15"/>
  <c r="BE3" i="14"/>
  <c r="DC120" i="15"/>
  <c r="AY4" i="14"/>
  <c r="AY32" i="14"/>
  <c r="DC3" i="14"/>
  <c r="AS120" i="15"/>
  <c r="CW91" i="15"/>
  <c r="CW119" i="15"/>
  <c r="AS3" i="14"/>
  <c r="CQ120" i="15"/>
  <c r="AM4" i="14"/>
  <c r="CQ119" i="15"/>
  <c r="AM3" i="14"/>
  <c r="O2" i="4"/>
  <c r="N21" i="4"/>
  <c r="B125" i="14" l="1"/>
  <c r="FP96" i="14"/>
  <c r="DO4" i="14"/>
  <c r="BK33" i="14"/>
  <c r="BK32" i="14"/>
  <c r="DO3" i="14"/>
  <c r="DI120" i="15"/>
  <c r="BE4" i="14"/>
  <c r="BE32" i="14"/>
  <c r="DI3" i="14"/>
  <c r="DC4" i="14"/>
  <c r="AY33" i="14"/>
  <c r="AY61" i="14"/>
  <c r="DC32" i="14"/>
  <c r="CW120" i="15"/>
  <c r="AS4" i="14"/>
  <c r="CW3" i="14"/>
  <c r="AS32" i="14"/>
  <c r="AM33" i="14"/>
  <c r="CQ4" i="14"/>
  <c r="CQ3" i="14"/>
  <c r="AM32" i="14"/>
  <c r="O21" i="4"/>
  <c r="P2" i="4"/>
  <c r="B9" i="13" l="1"/>
  <c r="B149" i="14"/>
  <c r="BI149" i="14" s="1"/>
  <c r="FP125" i="14"/>
  <c r="BK62" i="14"/>
  <c r="DO33" i="14"/>
  <c r="BK61" i="14"/>
  <c r="DO32" i="14"/>
  <c r="BE33" i="14"/>
  <c r="DI4" i="14"/>
  <c r="BE61" i="14"/>
  <c r="DI32" i="14"/>
  <c r="AY62" i="14"/>
  <c r="DC33" i="14"/>
  <c r="DC61" i="14"/>
  <c r="AY90" i="14"/>
  <c r="CW4" i="14"/>
  <c r="AS33" i="14"/>
  <c r="AS61" i="14"/>
  <c r="CW32" i="14"/>
  <c r="AM62" i="14"/>
  <c r="CQ33" i="14"/>
  <c r="AM61" i="14"/>
  <c r="CQ32" i="14"/>
  <c r="Q2" i="4"/>
  <c r="P21" i="4"/>
  <c r="B38" i="13" l="1"/>
  <c r="FP9" i="13"/>
  <c r="BK91" i="14"/>
  <c r="DO62" i="14"/>
  <c r="BK90" i="14"/>
  <c r="DO61" i="14"/>
  <c r="BE62" i="14"/>
  <c r="DI33" i="14"/>
  <c r="BE90" i="14"/>
  <c r="DI61" i="14"/>
  <c r="DC62" i="14"/>
  <c r="AY91" i="14"/>
  <c r="AY119" i="14"/>
  <c r="DC90" i="14"/>
  <c r="AS62" i="14"/>
  <c r="CW33" i="14"/>
  <c r="AS90" i="14"/>
  <c r="CW61" i="14"/>
  <c r="AM91" i="14"/>
  <c r="CQ62" i="14"/>
  <c r="AM90" i="14"/>
  <c r="CQ61" i="14"/>
  <c r="Q21" i="4"/>
  <c r="R2" i="4"/>
  <c r="DC119" i="14" l="1"/>
  <c r="AY3" i="13"/>
  <c r="B67" i="13"/>
  <c r="FP38" i="13"/>
  <c r="BK120" i="14"/>
  <c r="DO91" i="14"/>
  <c r="DO90" i="14"/>
  <c r="BK119" i="14"/>
  <c r="DI62" i="14"/>
  <c r="BE91" i="14"/>
  <c r="BE119" i="14"/>
  <c r="DI90" i="14"/>
  <c r="AY120" i="14"/>
  <c r="DC91" i="14"/>
  <c r="CW62" i="14"/>
  <c r="AS91" i="14"/>
  <c r="AS119" i="14"/>
  <c r="CW90" i="14"/>
  <c r="AM120" i="14"/>
  <c r="CQ91" i="14"/>
  <c r="AM119" i="14"/>
  <c r="CQ90" i="14"/>
  <c r="S2" i="4"/>
  <c r="R21" i="4"/>
  <c r="DO119" i="14" l="1"/>
  <c r="BK3" i="13"/>
  <c r="DO120" i="14"/>
  <c r="BK4" i="13"/>
  <c r="DI119" i="14"/>
  <c r="BE3" i="13"/>
  <c r="DC120" i="14"/>
  <c r="AY4" i="13"/>
  <c r="AY32" i="13"/>
  <c r="DC3" i="13"/>
  <c r="CW119" i="14"/>
  <c r="AS3" i="13"/>
  <c r="CQ120" i="14"/>
  <c r="AM4" i="13"/>
  <c r="CQ119" i="14"/>
  <c r="AM3" i="13"/>
  <c r="FP67" i="13"/>
  <c r="B96" i="13"/>
  <c r="DI91" i="14"/>
  <c r="BE120" i="14"/>
  <c r="AS120" i="14"/>
  <c r="CW91" i="14"/>
  <c r="S21" i="4"/>
  <c r="T2" i="4"/>
  <c r="BK32" i="13" l="1"/>
  <c r="DO3" i="13"/>
  <c r="BK33" i="13"/>
  <c r="DO4" i="13"/>
  <c r="DI120" i="14"/>
  <c r="BE4" i="13"/>
  <c r="BE32" i="13"/>
  <c r="DI3" i="13"/>
  <c r="AY33" i="13"/>
  <c r="DC4" i="13"/>
  <c r="AY61" i="13"/>
  <c r="DC32" i="13"/>
  <c r="AS32" i="13"/>
  <c r="CW3" i="13"/>
  <c r="CW120" i="14"/>
  <c r="AS4" i="13"/>
  <c r="CQ4" i="13"/>
  <c r="AM33" i="13"/>
  <c r="AM32" i="13"/>
  <c r="CQ3" i="13"/>
  <c r="FP96" i="13"/>
  <c r="B125" i="13"/>
  <c r="U2" i="4"/>
  <c r="T21" i="4"/>
  <c r="DO33" i="13" l="1"/>
  <c r="BK62" i="13"/>
  <c r="BK61" i="13"/>
  <c r="DO32" i="13"/>
  <c r="BE33" i="13"/>
  <c r="DI4" i="13"/>
  <c r="BE61" i="13"/>
  <c r="DI32" i="13"/>
  <c r="DC61" i="13"/>
  <c r="AY90" i="13"/>
  <c r="DC33" i="13"/>
  <c r="AY62" i="13"/>
  <c r="AS61" i="13"/>
  <c r="CW32" i="13"/>
  <c r="AS33" i="13"/>
  <c r="CW4" i="13"/>
  <c r="CQ33" i="13"/>
  <c r="AM62" i="13"/>
  <c r="AM61" i="13"/>
  <c r="CQ32" i="13"/>
  <c r="B9" i="12"/>
  <c r="B149" i="13"/>
  <c r="BI149" i="13" s="1"/>
  <c r="FP125" i="13"/>
  <c r="U21" i="4"/>
  <c r="V2" i="4"/>
  <c r="BK90" i="13" l="1"/>
  <c r="DO61" i="13"/>
  <c r="BK91" i="13"/>
  <c r="DO62" i="13"/>
  <c r="BE90" i="13"/>
  <c r="DI61" i="13"/>
  <c r="DI33" i="13"/>
  <c r="BE62" i="13"/>
  <c r="AY91" i="13"/>
  <c r="DC62" i="13"/>
  <c r="AY119" i="13"/>
  <c r="DC90" i="13"/>
  <c r="AS62" i="13"/>
  <c r="CW33" i="13"/>
  <c r="CW61" i="13"/>
  <c r="AS90" i="13"/>
  <c r="AM91" i="13"/>
  <c r="CQ62" i="13"/>
  <c r="CQ61" i="13"/>
  <c r="AM90" i="13"/>
  <c r="B38" i="12"/>
  <c r="FP9" i="12"/>
  <c r="W2" i="4"/>
  <c r="V21" i="4"/>
  <c r="DO91" i="13" l="1"/>
  <c r="BK120" i="13"/>
  <c r="BK119" i="13"/>
  <c r="DO90" i="13"/>
  <c r="BE91" i="13"/>
  <c r="DI62" i="13"/>
  <c r="DI90" i="13"/>
  <c r="BE119" i="13"/>
  <c r="DC119" i="13"/>
  <c r="AY3" i="12"/>
  <c r="AY120" i="13"/>
  <c r="DC91" i="13"/>
  <c r="CW62" i="13"/>
  <c r="AS91" i="13"/>
  <c r="AS119" i="13"/>
  <c r="CW90" i="13"/>
  <c r="AM120" i="13"/>
  <c r="CQ91" i="13"/>
  <c r="AM119" i="13"/>
  <c r="CQ90" i="13"/>
  <c r="B67" i="12"/>
  <c r="FP38" i="12"/>
  <c r="W21" i="4"/>
  <c r="X2" i="4"/>
  <c r="DO120" i="13" l="1"/>
  <c r="BK4" i="12"/>
  <c r="DO119" i="13"/>
  <c r="BK3" i="12"/>
  <c r="DI119" i="13"/>
  <c r="BE3" i="12"/>
  <c r="BE120" i="13"/>
  <c r="DI91" i="13"/>
  <c r="AY32" i="12"/>
  <c r="DC3" i="12"/>
  <c r="DC120" i="13"/>
  <c r="AY4" i="12"/>
  <c r="CW91" i="13"/>
  <c r="AS120" i="13"/>
  <c r="CW119" i="13"/>
  <c r="AS3" i="12"/>
  <c r="CQ120" i="13"/>
  <c r="AM4" i="12"/>
  <c r="CQ119" i="13"/>
  <c r="AM3" i="12"/>
  <c r="B96" i="12"/>
  <c r="FP67" i="12"/>
  <c r="Y2" i="4"/>
  <c r="X21" i="4"/>
  <c r="BK32" i="12" l="1"/>
  <c r="DO3" i="12"/>
  <c r="BK33" i="12"/>
  <c r="DO4" i="12"/>
  <c r="BE32" i="12"/>
  <c r="DI3" i="12"/>
  <c r="DI120" i="13"/>
  <c r="BE4" i="12"/>
  <c r="AY61" i="12"/>
  <c r="DC32" i="12"/>
  <c r="AY33" i="12"/>
  <c r="DC4" i="12"/>
  <c r="AS32" i="12"/>
  <c r="CW3" i="12"/>
  <c r="CW120" i="13"/>
  <c r="AS4" i="12"/>
  <c r="AM33" i="12"/>
  <c r="CQ4" i="12"/>
  <c r="AM32" i="12"/>
  <c r="CQ3" i="12"/>
  <c r="FP96" i="12"/>
  <c r="B125" i="12"/>
  <c r="B9" i="11" s="1"/>
  <c r="Y21" i="4"/>
  <c r="Z2" i="4"/>
  <c r="BK62" i="12" l="1"/>
  <c r="DO33" i="12"/>
  <c r="BK61" i="12"/>
  <c r="DO32" i="12"/>
  <c r="BE33" i="12"/>
  <c r="DI4" i="12"/>
  <c r="BE61" i="12"/>
  <c r="DI32" i="12"/>
  <c r="AY62" i="12"/>
  <c r="DC33" i="12"/>
  <c r="DC61" i="12"/>
  <c r="AY90" i="12"/>
  <c r="AS33" i="12"/>
  <c r="CW4" i="12"/>
  <c r="AS61" i="12"/>
  <c r="CW32" i="12"/>
  <c r="AM62" i="12"/>
  <c r="CQ33" i="12"/>
  <c r="AM61" i="12"/>
  <c r="CQ32" i="12"/>
  <c r="FP9" i="11"/>
  <c r="B38" i="11"/>
  <c r="B149" i="12"/>
  <c r="BI149" i="12" s="1"/>
  <c r="FP125" i="12"/>
  <c r="AA2" i="4"/>
  <c r="Z21" i="4"/>
  <c r="DO61" i="12" l="1"/>
  <c r="BK90" i="12"/>
  <c r="BK91" i="12"/>
  <c r="DO62" i="12"/>
  <c r="BE90" i="12"/>
  <c r="DI61" i="12"/>
  <c r="BE62" i="12"/>
  <c r="DI33" i="12"/>
  <c r="AY91" i="12"/>
  <c r="DC62" i="12"/>
  <c r="AY119" i="12"/>
  <c r="DC90" i="12"/>
  <c r="AS90" i="12"/>
  <c r="CW61" i="12"/>
  <c r="AS62" i="12"/>
  <c r="CW33" i="12"/>
  <c r="AM91" i="12"/>
  <c r="CQ62" i="12"/>
  <c r="AM90" i="12"/>
  <c r="CQ61" i="12"/>
  <c r="FP38" i="11"/>
  <c r="B67" i="11"/>
  <c r="AA21" i="4"/>
  <c r="AB2" i="4"/>
  <c r="BK119" i="12" l="1"/>
  <c r="DO90" i="12"/>
  <c r="BK120" i="12"/>
  <c r="DO91" i="12"/>
  <c r="BE91" i="12"/>
  <c r="DI62" i="12"/>
  <c r="DI90" i="12"/>
  <c r="BE119" i="12"/>
  <c r="DC119" i="12"/>
  <c r="AY3" i="11"/>
  <c r="AY120" i="12"/>
  <c r="DC91" i="12"/>
  <c r="AS91" i="12"/>
  <c r="CW62" i="12"/>
  <c r="AS119" i="12"/>
  <c r="CW90" i="12"/>
  <c r="AM120" i="12"/>
  <c r="CQ91" i="12"/>
  <c r="AM119" i="12"/>
  <c r="CQ90" i="12"/>
  <c r="B96" i="11"/>
  <c r="FP67" i="11"/>
  <c r="AC2" i="4"/>
  <c r="AB21" i="4"/>
  <c r="DO120" i="12" l="1"/>
  <c r="BK4" i="11"/>
  <c r="DO119" i="12"/>
  <c r="BK3" i="11"/>
  <c r="DI119" i="12"/>
  <c r="BE3" i="11"/>
  <c r="DI91" i="12"/>
  <c r="BE120" i="12"/>
  <c r="DC120" i="12"/>
  <c r="AY4" i="11"/>
  <c r="DC3" i="11"/>
  <c r="AY32" i="11"/>
  <c r="CW119" i="12"/>
  <c r="AS3" i="11"/>
  <c r="AS120" i="12"/>
  <c r="CW91" i="12"/>
  <c r="CQ120" i="12"/>
  <c r="AM4" i="11"/>
  <c r="CQ119" i="12"/>
  <c r="AM3" i="11"/>
  <c r="FP96" i="11"/>
  <c r="B125" i="11"/>
  <c r="AC21" i="4"/>
  <c r="AD2" i="4"/>
  <c r="DO4" i="11" l="1"/>
  <c r="BK33" i="11"/>
  <c r="DO3" i="11"/>
  <c r="BK32" i="11"/>
  <c r="DI120" i="12"/>
  <c r="BE4" i="11"/>
  <c r="DI3" i="11"/>
  <c r="BE32" i="11"/>
  <c r="AY61" i="11"/>
  <c r="DC32" i="11"/>
  <c r="DC4" i="11"/>
  <c r="AY33" i="11"/>
  <c r="CW3" i="11"/>
  <c r="AS32" i="11"/>
  <c r="CW120" i="12"/>
  <c r="AS4" i="11"/>
  <c r="AM33" i="11"/>
  <c r="CQ4" i="11"/>
  <c r="CQ3" i="11"/>
  <c r="AM32" i="11"/>
  <c r="B9" i="10"/>
  <c r="FP125" i="11"/>
  <c r="B149" i="11"/>
  <c r="BI149" i="11" s="1"/>
  <c r="AE2" i="4"/>
  <c r="AD21" i="4"/>
  <c r="BK61" i="11" l="1"/>
  <c r="DO32" i="11"/>
  <c r="BK62" i="11"/>
  <c r="DO33" i="11"/>
  <c r="BE61" i="11"/>
  <c r="DI32" i="11"/>
  <c r="BE33" i="11"/>
  <c r="DI4" i="11"/>
  <c r="DC61" i="11"/>
  <c r="AY90" i="11"/>
  <c r="AY62" i="11"/>
  <c r="DC33" i="11"/>
  <c r="AS33" i="11"/>
  <c r="CW4" i="11"/>
  <c r="AS61" i="11"/>
  <c r="CW32" i="11"/>
  <c r="AM62" i="11"/>
  <c r="CQ33" i="11"/>
  <c r="AM61" i="11"/>
  <c r="CQ32" i="11"/>
  <c r="B38" i="10"/>
  <c r="FP9" i="10"/>
  <c r="AE21" i="4"/>
  <c r="AF2" i="4"/>
  <c r="BK91" i="11" l="1"/>
  <c r="DO62" i="11"/>
  <c r="BK90" i="11"/>
  <c r="DO61" i="11"/>
  <c r="DI33" i="11"/>
  <c r="BE62" i="11"/>
  <c r="DI61" i="11"/>
  <c r="BE90" i="11"/>
  <c r="DC90" i="11"/>
  <c r="AY119" i="11"/>
  <c r="AY91" i="11"/>
  <c r="DC62" i="11"/>
  <c r="AS90" i="11"/>
  <c r="CW61" i="11"/>
  <c r="CW33" i="11"/>
  <c r="AS62" i="11"/>
  <c r="AM91" i="11"/>
  <c r="CQ62" i="11"/>
  <c r="CQ61" i="11"/>
  <c r="AM90" i="11"/>
  <c r="B67" i="10"/>
  <c r="FP38" i="10"/>
  <c r="AG2" i="4"/>
  <c r="AF21" i="4"/>
  <c r="DO90" i="11" l="1"/>
  <c r="BK119" i="11"/>
  <c r="BK120" i="11"/>
  <c r="DO91" i="11"/>
  <c r="DI90" i="11"/>
  <c r="BE119" i="11"/>
  <c r="DI62" i="11"/>
  <c r="BE91" i="11"/>
  <c r="AY120" i="11"/>
  <c r="DC91" i="11"/>
  <c r="DC119" i="11"/>
  <c r="AY3" i="10"/>
  <c r="CW62" i="11"/>
  <c r="AS91" i="11"/>
  <c r="AS119" i="11"/>
  <c r="CW90" i="11"/>
  <c r="AM120" i="11"/>
  <c r="CQ91" i="11"/>
  <c r="CQ90" i="11"/>
  <c r="AM119" i="11"/>
  <c r="FP67" i="10"/>
  <c r="B96" i="10"/>
  <c r="AG21" i="4"/>
  <c r="AH2" i="4"/>
  <c r="DO119" i="11" l="1"/>
  <c r="BK3" i="10"/>
  <c r="DO120" i="11"/>
  <c r="BK4" i="10"/>
  <c r="BE120" i="11"/>
  <c r="DI91" i="11"/>
  <c r="DI119" i="11"/>
  <c r="BE3" i="10"/>
  <c r="AY32" i="10"/>
  <c r="DC3" i="10"/>
  <c r="DC120" i="11"/>
  <c r="AY4" i="10"/>
  <c r="CW119" i="11"/>
  <c r="AS3" i="10"/>
  <c r="AS120" i="11"/>
  <c r="CW91" i="11"/>
  <c r="CQ120" i="11"/>
  <c r="AM4" i="10"/>
  <c r="CQ119" i="11"/>
  <c r="AM3" i="10"/>
  <c r="FP96" i="10"/>
  <c r="B125" i="10"/>
  <c r="AI2" i="4"/>
  <c r="AH21" i="4"/>
  <c r="BK33" i="10" l="1"/>
  <c r="DO4" i="10"/>
  <c r="BK32" i="10"/>
  <c r="DO3" i="10"/>
  <c r="BE32" i="10"/>
  <c r="DI3" i="10"/>
  <c r="DI120" i="11"/>
  <c r="BE4" i="10"/>
  <c r="AY61" i="10"/>
  <c r="DC32" i="10"/>
  <c r="AY33" i="10"/>
  <c r="DC4" i="10"/>
  <c r="AS32" i="10"/>
  <c r="CW3" i="10"/>
  <c r="CW120" i="11"/>
  <c r="AS4" i="10"/>
  <c r="AM33" i="10"/>
  <c r="CQ4" i="10"/>
  <c r="AM32" i="10"/>
  <c r="CQ3" i="10"/>
  <c r="B9" i="9"/>
  <c r="FP125" i="10"/>
  <c r="B149" i="10"/>
  <c r="BI149" i="10" s="1"/>
  <c r="AI21" i="4"/>
  <c r="AJ2" i="4"/>
  <c r="BK61" i="10" l="1"/>
  <c r="DO32" i="10"/>
  <c r="BK62" i="10"/>
  <c r="DO33" i="10"/>
  <c r="BE33" i="10"/>
  <c r="DI4" i="10"/>
  <c r="BE61" i="10"/>
  <c r="DI32" i="10"/>
  <c r="AY62" i="10"/>
  <c r="DC33" i="10"/>
  <c r="DC61" i="10"/>
  <c r="AY90" i="10"/>
  <c r="AS33" i="10"/>
  <c r="CW4" i="10"/>
  <c r="AS61" i="10"/>
  <c r="CW32" i="10"/>
  <c r="AM62" i="10"/>
  <c r="CQ33" i="10"/>
  <c r="AM61" i="10"/>
  <c r="CQ32" i="10"/>
  <c r="B38" i="9"/>
  <c r="FP9" i="9"/>
  <c r="AK2" i="4"/>
  <c r="AJ21" i="4"/>
  <c r="BK91" i="10" l="1"/>
  <c r="DO62" i="10"/>
  <c r="DO61" i="10"/>
  <c r="BK90" i="10"/>
  <c r="BE90" i="10"/>
  <c r="DI61" i="10"/>
  <c r="BE62" i="10"/>
  <c r="DI33" i="10"/>
  <c r="AY91" i="10"/>
  <c r="DC62" i="10"/>
  <c r="AY119" i="10"/>
  <c r="DC90" i="10"/>
  <c r="CW61" i="10"/>
  <c r="AS90" i="10"/>
  <c r="AS62" i="10"/>
  <c r="CW33" i="10"/>
  <c r="CQ62" i="10"/>
  <c r="AM91" i="10"/>
  <c r="CQ61" i="10"/>
  <c r="AM90" i="10"/>
  <c r="B67" i="9"/>
  <c r="FP38" i="9"/>
  <c r="AK21" i="4"/>
  <c r="AL2" i="4"/>
  <c r="BK120" i="10" l="1"/>
  <c r="DO91" i="10"/>
  <c r="BK119" i="10"/>
  <c r="DO90" i="10"/>
  <c r="BE91" i="10"/>
  <c r="DI62" i="10"/>
  <c r="DI90" i="10"/>
  <c r="BE119" i="10"/>
  <c r="DC119" i="10"/>
  <c r="AY3" i="9"/>
  <c r="AY120" i="10"/>
  <c r="DC91" i="10"/>
  <c r="AS119" i="10"/>
  <c r="CW90" i="10"/>
  <c r="CW62" i="10"/>
  <c r="AS91" i="10"/>
  <c r="AM120" i="10"/>
  <c r="CQ91" i="10"/>
  <c r="AM119" i="10"/>
  <c r="CQ90" i="10"/>
  <c r="FP67" i="9"/>
  <c r="B96" i="9"/>
  <c r="AM2" i="4"/>
  <c r="AL21" i="4"/>
  <c r="DO119" i="10" l="1"/>
  <c r="BK3" i="9"/>
  <c r="DO120" i="10"/>
  <c r="BK4" i="9"/>
  <c r="DI119" i="10"/>
  <c r="BE3" i="9"/>
  <c r="DI91" i="10"/>
  <c r="BE120" i="10"/>
  <c r="DC120" i="10"/>
  <c r="AY4" i="9"/>
  <c r="AY32" i="9"/>
  <c r="DC3" i="9"/>
  <c r="AS120" i="10"/>
  <c r="CW91" i="10"/>
  <c r="CW119" i="10"/>
  <c r="AS3" i="9"/>
  <c r="CQ120" i="10"/>
  <c r="AM4" i="9"/>
  <c r="CQ119" i="10"/>
  <c r="AM3" i="9"/>
  <c r="FP96" i="9"/>
  <c r="B125" i="9"/>
  <c r="AM21" i="4"/>
  <c r="AN2" i="4"/>
  <c r="BK33" i="9" l="1"/>
  <c r="DO4" i="9"/>
  <c r="BK32" i="9"/>
  <c r="DO3" i="9"/>
  <c r="DI120" i="10"/>
  <c r="BE4" i="9"/>
  <c r="BE32" i="9"/>
  <c r="DI3" i="9"/>
  <c r="AY33" i="9"/>
  <c r="DC4" i="9"/>
  <c r="AY61" i="9"/>
  <c r="DC32" i="9"/>
  <c r="AS32" i="9"/>
  <c r="CW3" i="9"/>
  <c r="CW120" i="10"/>
  <c r="AS4" i="9"/>
  <c r="AM33" i="9"/>
  <c r="CQ4" i="9"/>
  <c r="AM32" i="9"/>
  <c r="CQ3" i="9"/>
  <c r="B9" i="8"/>
  <c r="FP125" i="9"/>
  <c r="B149" i="9"/>
  <c r="BI149" i="9" s="1"/>
  <c r="AO2" i="4"/>
  <c r="AN21" i="4"/>
  <c r="BK61" i="9" l="1"/>
  <c r="DO32" i="9"/>
  <c r="DO33" i="9"/>
  <c r="BK62" i="9"/>
  <c r="DI4" i="9"/>
  <c r="BE33" i="9"/>
  <c r="BE61" i="9"/>
  <c r="DI32" i="9"/>
  <c r="DC61" i="9"/>
  <c r="AY90" i="9"/>
  <c r="DC33" i="9"/>
  <c r="AY62" i="9"/>
  <c r="CW4" i="9"/>
  <c r="AS33" i="9"/>
  <c r="AS61" i="9"/>
  <c r="CW32" i="9"/>
  <c r="CQ33" i="9"/>
  <c r="AM62" i="9"/>
  <c r="AM61" i="9"/>
  <c r="CQ32" i="9"/>
  <c r="B38" i="8"/>
  <c r="FP9" i="8"/>
  <c r="AO21" i="4"/>
  <c r="AP2" i="4"/>
  <c r="BK90" i="9" l="1"/>
  <c r="DO61" i="9"/>
  <c r="DO62" i="9"/>
  <c r="BK91" i="9"/>
  <c r="DI61" i="9"/>
  <c r="BE90" i="9"/>
  <c r="BE62" i="9"/>
  <c r="DI33" i="9"/>
  <c r="DC62" i="9"/>
  <c r="AY91" i="9"/>
  <c r="AY119" i="9"/>
  <c r="DC90" i="9"/>
  <c r="AS62" i="9"/>
  <c r="CW33" i="9"/>
  <c r="CW61" i="9"/>
  <c r="AS90" i="9"/>
  <c r="CQ62" i="9"/>
  <c r="AM91" i="9"/>
  <c r="AM90" i="9"/>
  <c r="CQ61" i="9"/>
  <c r="B67" i="8"/>
  <c r="FP38" i="8"/>
  <c r="AQ2" i="4"/>
  <c r="AP21" i="4"/>
  <c r="DO91" i="9" l="1"/>
  <c r="BK120" i="9"/>
  <c r="BK119" i="9"/>
  <c r="DO90" i="9"/>
  <c r="DI62" i="9"/>
  <c r="BE91" i="9"/>
  <c r="DI90" i="9"/>
  <c r="BE119" i="9"/>
  <c r="DC119" i="9"/>
  <c r="AY3" i="8"/>
  <c r="AY120" i="9"/>
  <c r="DC91" i="9"/>
  <c r="AS119" i="9"/>
  <c r="CW90" i="9"/>
  <c r="CW62" i="9"/>
  <c r="AS91" i="9"/>
  <c r="AM120" i="9"/>
  <c r="CQ91" i="9"/>
  <c r="AM119" i="9"/>
  <c r="CQ90" i="9"/>
  <c r="FP67" i="8"/>
  <c r="B96" i="8"/>
  <c r="AQ21" i="4"/>
  <c r="AR2" i="4"/>
  <c r="DO119" i="9" l="1"/>
  <c r="BK3" i="8"/>
  <c r="DO120" i="9"/>
  <c r="BK4" i="8"/>
  <c r="DI119" i="9"/>
  <c r="BE3" i="8"/>
  <c r="DI91" i="9"/>
  <c r="BE120" i="9"/>
  <c r="DC3" i="8"/>
  <c r="AY32" i="8"/>
  <c r="DC120" i="9"/>
  <c r="AY4" i="8"/>
  <c r="AS120" i="9"/>
  <c r="CW91" i="9"/>
  <c r="CW119" i="9"/>
  <c r="AS3" i="8"/>
  <c r="CQ120" i="9"/>
  <c r="AM4" i="8"/>
  <c r="CQ119" i="9"/>
  <c r="AM3" i="8"/>
  <c r="FP96" i="8"/>
  <c r="B125" i="8"/>
  <c r="AS2" i="4"/>
  <c r="AR21" i="4"/>
  <c r="DO3" i="8" l="1"/>
  <c r="BK32" i="8"/>
  <c r="DO4" i="8"/>
  <c r="BK33" i="8"/>
  <c r="DI120" i="9"/>
  <c r="BE4" i="8"/>
  <c r="DI3" i="8"/>
  <c r="BE32" i="8"/>
  <c r="DC4" i="8"/>
  <c r="AY33" i="8"/>
  <c r="AY61" i="8"/>
  <c r="DC32" i="8"/>
  <c r="CW120" i="9"/>
  <c r="AS4" i="8"/>
  <c r="CW3" i="8"/>
  <c r="AS32" i="8"/>
  <c r="AM33" i="8"/>
  <c r="CQ4" i="8"/>
  <c r="CQ3" i="8"/>
  <c r="AM32" i="8"/>
  <c r="B9" i="7"/>
  <c r="FP125" i="8"/>
  <c r="B149" i="8"/>
  <c r="BI149" i="8" s="1"/>
  <c r="AS21" i="4"/>
  <c r="AT2" i="4"/>
  <c r="BK62" i="8" l="1"/>
  <c r="DO33" i="8"/>
  <c r="BK61" i="8"/>
  <c r="DO32" i="8"/>
  <c r="BE61" i="8"/>
  <c r="DI32" i="8"/>
  <c r="BE33" i="8"/>
  <c r="DI4" i="8"/>
  <c r="AY62" i="8"/>
  <c r="DC33" i="8"/>
  <c r="AY90" i="8"/>
  <c r="DC61" i="8"/>
  <c r="AS61" i="8"/>
  <c r="CW32" i="8"/>
  <c r="AS33" i="8"/>
  <c r="CW4" i="8"/>
  <c r="AM62" i="8"/>
  <c r="CQ33" i="8"/>
  <c r="AM61" i="8"/>
  <c r="CQ32" i="8"/>
  <c r="B38" i="7"/>
  <c r="FP9" i="7"/>
  <c r="AU2" i="4"/>
  <c r="AT21" i="4"/>
  <c r="BK90" i="8" l="1"/>
  <c r="DO61" i="8"/>
  <c r="DO62" i="8"/>
  <c r="BK91" i="8"/>
  <c r="BE62" i="8"/>
  <c r="DI33" i="8"/>
  <c r="BE90" i="8"/>
  <c r="DI61" i="8"/>
  <c r="AY119" i="8"/>
  <c r="DC90" i="8"/>
  <c r="DC62" i="8"/>
  <c r="AY91" i="8"/>
  <c r="CW61" i="8"/>
  <c r="AS90" i="8"/>
  <c r="AS62" i="8"/>
  <c r="CW33" i="8"/>
  <c r="AM91" i="8"/>
  <c r="CQ62" i="8"/>
  <c r="AM90" i="8"/>
  <c r="CQ61" i="8"/>
  <c r="B67" i="7"/>
  <c r="FP38" i="7"/>
  <c r="AU21" i="4"/>
  <c r="AV2" i="4"/>
  <c r="BK119" i="8" l="1"/>
  <c r="DO90" i="8"/>
  <c r="BK120" i="8"/>
  <c r="DO91" i="8"/>
  <c r="DI90" i="8"/>
  <c r="BE119" i="8"/>
  <c r="BE91" i="8"/>
  <c r="DI62" i="8"/>
  <c r="AY120" i="8"/>
  <c r="DC91" i="8"/>
  <c r="DC119" i="8"/>
  <c r="AY3" i="7"/>
  <c r="AS119" i="8"/>
  <c r="CW90" i="8"/>
  <c r="CW62" i="8"/>
  <c r="AS91" i="8"/>
  <c r="AM120" i="8"/>
  <c r="CQ91" i="8"/>
  <c r="AM119" i="8"/>
  <c r="CQ90" i="8"/>
  <c r="B96" i="7"/>
  <c r="FP67" i="7"/>
  <c r="AW2" i="4"/>
  <c r="AV21" i="4"/>
  <c r="DO120" i="8" l="1"/>
  <c r="BK4" i="7"/>
  <c r="DO119" i="8"/>
  <c r="BK3" i="7"/>
  <c r="DI119" i="8"/>
  <c r="BE3" i="7"/>
  <c r="BE120" i="8"/>
  <c r="DI91" i="8"/>
  <c r="DC120" i="8"/>
  <c r="AY4" i="7"/>
  <c r="AY32" i="7"/>
  <c r="DC3" i="7"/>
  <c r="CW119" i="8"/>
  <c r="AS3" i="7"/>
  <c r="AS120" i="8"/>
  <c r="CW91" i="8"/>
  <c r="CQ120" i="8"/>
  <c r="AM4" i="7"/>
  <c r="CQ119" i="8"/>
  <c r="AM3" i="7"/>
  <c r="B125" i="7"/>
  <c r="FP96" i="7"/>
  <c r="AW21" i="4"/>
  <c r="AX2" i="4"/>
  <c r="BK32" i="7" l="1"/>
  <c r="DO3" i="7"/>
  <c r="BK33" i="7"/>
  <c r="DO4" i="7"/>
  <c r="BE32" i="7"/>
  <c r="DI3" i="7"/>
  <c r="DI120" i="8"/>
  <c r="BE4" i="7"/>
  <c r="AY33" i="7"/>
  <c r="DC4" i="7"/>
  <c r="AY61" i="7"/>
  <c r="DC32" i="7"/>
  <c r="CW120" i="8"/>
  <c r="AS4" i="7"/>
  <c r="AS32" i="7"/>
  <c r="CW3" i="7"/>
  <c r="CQ4" i="7"/>
  <c r="AM33" i="7"/>
  <c r="AM32" i="7"/>
  <c r="CQ3" i="7"/>
  <c r="B9" i="6"/>
  <c r="FP125" i="7"/>
  <c r="B149" i="7"/>
  <c r="BI149" i="7" s="1"/>
  <c r="AY2" i="4"/>
  <c r="AX21" i="4"/>
  <c r="BK62" i="7" l="1"/>
  <c r="DO33" i="7"/>
  <c r="BK61" i="7"/>
  <c r="DO32" i="7"/>
  <c r="BE33" i="7"/>
  <c r="DI4" i="7"/>
  <c r="BE61" i="7"/>
  <c r="DI32" i="7"/>
  <c r="AY90" i="7"/>
  <c r="DC61" i="7"/>
  <c r="AY62" i="7"/>
  <c r="DC33" i="7"/>
  <c r="AS61" i="7"/>
  <c r="CW32" i="7"/>
  <c r="AS33" i="7"/>
  <c r="CW4" i="7"/>
  <c r="AM62" i="7"/>
  <c r="CQ33" i="7"/>
  <c r="AM61" i="7"/>
  <c r="CQ32" i="7"/>
  <c r="B38" i="6"/>
  <c r="FP9" i="6"/>
  <c r="AY21" i="4"/>
  <c r="AZ2" i="4"/>
  <c r="DO61" i="7" l="1"/>
  <c r="BK90" i="7"/>
  <c r="DO62" i="7"/>
  <c r="BK91" i="7"/>
  <c r="DI61" i="7"/>
  <c r="BE90" i="7"/>
  <c r="BE62" i="7"/>
  <c r="DI33" i="7"/>
  <c r="AY91" i="7"/>
  <c r="DC62" i="7"/>
  <c r="DC90" i="7"/>
  <c r="AY119" i="7"/>
  <c r="AS62" i="7"/>
  <c r="CW33" i="7"/>
  <c r="CW61" i="7"/>
  <c r="AS90" i="7"/>
  <c r="CQ62" i="7"/>
  <c r="AM91" i="7"/>
  <c r="CQ61" i="7"/>
  <c r="AM90" i="7"/>
  <c r="B67" i="6"/>
  <c r="FP38" i="6"/>
  <c r="BA2" i="4"/>
  <c r="AZ21" i="4"/>
  <c r="DO91" i="7" l="1"/>
  <c r="BK120" i="7"/>
  <c r="DO90" i="7"/>
  <c r="BK119" i="7"/>
  <c r="BE91" i="7"/>
  <c r="DI62" i="7"/>
  <c r="BE119" i="7"/>
  <c r="DI90" i="7"/>
  <c r="DC91" i="7"/>
  <c r="AY120" i="7"/>
  <c r="DC119" i="7"/>
  <c r="AY3" i="6"/>
  <c r="CW62" i="7"/>
  <c r="AS91" i="7"/>
  <c r="CW90" i="7"/>
  <c r="AS119" i="7"/>
  <c r="CQ91" i="7"/>
  <c r="AM120" i="7"/>
  <c r="CQ90" i="7"/>
  <c r="AM119" i="7"/>
  <c r="FP67" i="6"/>
  <c r="B96" i="6"/>
  <c r="BA21" i="4"/>
  <c r="BB2" i="4"/>
  <c r="DO119" i="7" l="1"/>
  <c r="BK3" i="6"/>
  <c r="DO120" i="7"/>
  <c r="BK4" i="6"/>
  <c r="DI119" i="7"/>
  <c r="BE3" i="6"/>
  <c r="BE120" i="7"/>
  <c r="DI91" i="7"/>
  <c r="AY32" i="6"/>
  <c r="DC3" i="6"/>
  <c r="DC120" i="7"/>
  <c r="AY4" i="6"/>
  <c r="CW119" i="7"/>
  <c r="AS3" i="6"/>
  <c r="CW91" i="7"/>
  <c r="AS120" i="7"/>
  <c r="CQ120" i="7"/>
  <c r="AM4" i="6"/>
  <c r="CQ119" i="7"/>
  <c r="AM3" i="6"/>
  <c r="B125" i="6"/>
  <c r="FP96" i="6"/>
  <c r="BC2" i="4"/>
  <c r="BB21" i="4"/>
  <c r="BK33" i="6" l="1"/>
  <c r="DO4" i="6"/>
  <c r="BK32" i="6"/>
  <c r="DO3" i="6"/>
  <c r="BE32" i="6"/>
  <c r="DI3" i="6"/>
  <c r="DI120" i="7"/>
  <c r="BE4" i="6"/>
  <c r="AY61" i="6"/>
  <c r="DC32" i="6"/>
  <c r="AY33" i="6"/>
  <c r="DC4" i="6"/>
  <c r="AS32" i="6"/>
  <c r="CW3" i="6"/>
  <c r="CW120" i="7"/>
  <c r="AS4" i="6"/>
  <c r="AM33" i="6"/>
  <c r="CQ4" i="6"/>
  <c r="CQ3" i="6"/>
  <c r="AM32" i="6"/>
  <c r="B9" i="5"/>
  <c r="FP125" i="6"/>
  <c r="B149" i="6"/>
  <c r="BI149" i="6" s="1"/>
  <c r="BC21" i="4"/>
  <c r="BK61" i="6" l="1"/>
  <c r="DO32" i="6"/>
  <c r="BK62" i="6"/>
  <c r="DO33" i="6"/>
  <c r="DI4" i="6"/>
  <c r="BE33" i="6"/>
  <c r="BE61" i="6"/>
  <c r="DI32" i="6"/>
  <c r="AY62" i="6"/>
  <c r="DC33" i="6"/>
  <c r="AY90" i="6"/>
  <c r="DC61" i="6"/>
  <c r="AS61" i="6"/>
  <c r="CW32" i="6"/>
  <c r="CW4" i="6"/>
  <c r="AS33" i="6"/>
  <c r="AM62" i="6"/>
  <c r="CQ33" i="6"/>
  <c r="AM61" i="6"/>
  <c r="CQ32" i="6"/>
  <c r="B38" i="5"/>
  <c r="FP9" i="5"/>
  <c r="BH2" i="4"/>
  <c r="BG21" i="4"/>
  <c r="DO62" i="6" l="1"/>
  <c r="BK91" i="6"/>
  <c r="BK90" i="6"/>
  <c r="DO61" i="6"/>
  <c r="DI61" i="6"/>
  <c r="BE90" i="6"/>
  <c r="BE62" i="6"/>
  <c r="DI33" i="6"/>
  <c r="DC90" i="6"/>
  <c r="AY119" i="6"/>
  <c r="DC62" i="6"/>
  <c r="AY91" i="6"/>
  <c r="AS90" i="6"/>
  <c r="CW61" i="6"/>
  <c r="AS62" i="6"/>
  <c r="CW33" i="6"/>
  <c r="AM91" i="6"/>
  <c r="CQ62" i="6"/>
  <c r="AM90" i="6"/>
  <c r="CQ61" i="6"/>
  <c r="B67" i="5"/>
  <c r="FP38" i="5"/>
  <c r="BI2" i="4"/>
  <c r="BH21" i="4"/>
  <c r="DO91" i="6" l="1"/>
  <c r="BK120" i="6"/>
  <c r="DO90" i="6"/>
  <c r="BK119" i="6"/>
  <c r="DI62" i="6"/>
  <c r="BE91" i="6"/>
  <c r="BE119" i="6"/>
  <c r="DI90" i="6"/>
  <c r="DC91" i="6"/>
  <c r="AY120" i="6"/>
  <c r="DC119" i="6"/>
  <c r="AY3" i="5"/>
  <c r="AS91" i="6"/>
  <c r="CW62" i="6"/>
  <c r="CW90" i="6"/>
  <c r="AS119" i="6"/>
  <c r="CQ91" i="6"/>
  <c r="AM120" i="6"/>
  <c r="CQ90" i="6"/>
  <c r="AM119" i="6"/>
  <c r="B96" i="5"/>
  <c r="FP67" i="5"/>
  <c r="BI21" i="4"/>
  <c r="BJ2" i="4"/>
  <c r="DO119" i="6" l="1"/>
  <c r="BK3" i="5"/>
  <c r="DO120" i="6"/>
  <c r="BK4" i="5"/>
  <c r="DI119" i="6"/>
  <c r="BE3" i="5"/>
  <c r="BE120" i="6"/>
  <c r="DI91" i="6"/>
  <c r="AY32" i="5"/>
  <c r="DC3" i="5"/>
  <c r="DC120" i="6"/>
  <c r="AY4" i="5"/>
  <c r="CW91" i="6"/>
  <c r="AS120" i="6"/>
  <c r="CW119" i="6"/>
  <c r="AS3" i="5"/>
  <c r="CQ120" i="6"/>
  <c r="AM4" i="5"/>
  <c r="CQ119" i="6"/>
  <c r="AM3" i="5"/>
  <c r="FP96" i="5"/>
  <c r="B125" i="5"/>
  <c r="BK2" i="4"/>
  <c r="BJ21" i="4"/>
  <c r="BK33" i="5" l="1"/>
  <c r="DO4" i="5"/>
  <c r="BK32" i="5"/>
  <c r="DO3" i="5"/>
  <c r="BE32" i="5"/>
  <c r="DI3" i="5"/>
  <c r="DI120" i="6"/>
  <c r="BE4" i="5"/>
  <c r="AY33" i="5"/>
  <c r="DC4" i="5"/>
  <c r="AY61" i="5"/>
  <c r="DC32" i="5"/>
  <c r="AS32" i="5"/>
  <c r="CW3" i="5"/>
  <c r="CW120" i="6"/>
  <c r="AS4" i="5"/>
  <c r="AM33" i="5"/>
  <c r="CQ4" i="5"/>
  <c r="AM32" i="5"/>
  <c r="CQ3" i="5"/>
  <c r="FP125" i="5"/>
  <c r="B149" i="5"/>
  <c r="BK21" i="4"/>
  <c r="BL2" i="4"/>
  <c r="BI149" i="5" l="1"/>
  <c r="B3" i="4"/>
  <c r="B8" i="3"/>
  <c r="BK61" i="5"/>
  <c r="DO32" i="5"/>
  <c r="BK62" i="5"/>
  <c r="DO33" i="5"/>
  <c r="DI4" i="5"/>
  <c r="BE33" i="5"/>
  <c r="BE61" i="5"/>
  <c r="DI32" i="5"/>
  <c r="AY90" i="5"/>
  <c r="DC61" i="5"/>
  <c r="AY62" i="5"/>
  <c r="DC33" i="5"/>
  <c r="AS61" i="5"/>
  <c r="CW32" i="5"/>
  <c r="CW4" i="5"/>
  <c r="AS33" i="5"/>
  <c r="AM62" i="5"/>
  <c r="CQ33" i="5"/>
  <c r="AM61" i="5"/>
  <c r="CQ32" i="5"/>
  <c r="BL21" i="4"/>
  <c r="BM2" i="4"/>
  <c r="B42" i="4" l="1"/>
  <c r="B22" i="4"/>
  <c r="DO62" i="5"/>
  <c r="BK91" i="5"/>
  <c r="DO61" i="5"/>
  <c r="BK90" i="5"/>
  <c r="BE90" i="5"/>
  <c r="DI61" i="5"/>
  <c r="BE62" i="5"/>
  <c r="DI33" i="5"/>
  <c r="AY91" i="5"/>
  <c r="DC62" i="5"/>
  <c r="DC90" i="5"/>
  <c r="AY119" i="5"/>
  <c r="DC119" i="5" s="1"/>
  <c r="AS90" i="5"/>
  <c r="CW61" i="5"/>
  <c r="AS62" i="5"/>
  <c r="CW33" i="5"/>
  <c r="CQ62" i="5"/>
  <c r="AM91" i="5"/>
  <c r="CQ61" i="5"/>
  <c r="AM90" i="5"/>
  <c r="BN2" i="4"/>
  <c r="BM21" i="4"/>
  <c r="BK119" i="5" l="1"/>
  <c r="DO119" i="5" s="1"/>
  <c r="DO90" i="5"/>
  <c r="DO91" i="5"/>
  <c r="BK120" i="5"/>
  <c r="DO120" i="5" s="1"/>
  <c r="DI62" i="5"/>
  <c r="BE91" i="5"/>
  <c r="BE119" i="5"/>
  <c r="DI119" i="5" s="1"/>
  <c r="DI90" i="5"/>
  <c r="DC91" i="5"/>
  <c r="AY120" i="5"/>
  <c r="DC120" i="5" s="1"/>
  <c r="CW62" i="5"/>
  <c r="AS91" i="5"/>
  <c r="CW90" i="5"/>
  <c r="AS119" i="5"/>
  <c r="CW119" i="5" s="1"/>
  <c r="CQ91" i="5"/>
  <c r="AM120" i="5"/>
  <c r="CQ120" i="5" s="1"/>
  <c r="CQ90" i="5"/>
  <c r="AM119" i="5"/>
  <c r="CQ119" i="5" s="1"/>
  <c r="BN21" i="4"/>
  <c r="BO2" i="4"/>
  <c r="DI91" i="5" l="1"/>
  <c r="BE120" i="5"/>
  <c r="DI120" i="5" s="1"/>
  <c r="AS120" i="5"/>
  <c r="CW120" i="5" s="1"/>
  <c r="CW91" i="5"/>
  <c r="BO21" i="4"/>
  <c r="BP2" i="4"/>
  <c r="BP21" i="4" l="1"/>
  <c r="BQ2" i="4"/>
  <c r="BR2" i="4" l="1"/>
  <c r="BQ21" i="4"/>
  <c r="BR21" i="4" l="1"/>
  <c r="BS2" i="4"/>
  <c r="BS21" i="4" l="1"/>
  <c r="BT2" i="4"/>
  <c r="BT21" i="4" l="1"/>
  <c r="BU2" i="4"/>
  <c r="BV2" i="4" l="1"/>
  <c r="BU21" i="4"/>
  <c r="BV21" i="4" l="1"/>
  <c r="BW2" i="4"/>
  <c r="BW21" i="4" l="1"/>
  <c r="BX2" i="4"/>
  <c r="BX21" i="4" l="1"/>
  <c r="BY2" i="4"/>
  <c r="BZ2" i="4" l="1"/>
  <c r="BY21" i="4"/>
  <c r="BZ21" i="4" l="1"/>
  <c r="CA2" i="4"/>
  <c r="CA21" i="4" l="1"/>
  <c r="CB2" i="4"/>
  <c r="CB21" i="4" l="1"/>
  <c r="CC2" i="4"/>
  <c r="CD2" i="4" l="1"/>
  <c r="CC21" i="4"/>
  <c r="CD21" i="4" l="1"/>
  <c r="CE2" i="4"/>
  <c r="CE21" i="4" l="1"/>
  <c r="CF2" i="4"/>
  <c r="CF21" i="4" l="1"/>
  <c r="CG2" i="4"/>
  <c r="CG21" i="4" l="1"/>
  <c r="CH2" i="4"/>
  <c r="CH21" i="4" l="1"/>
  <c r="CI2" i="4"/>
  <c r="CI21" i="4" l="1"/>
  <c r="CJ2" i="4"/>
  <c r="CJ21" i="4" l="1"/>
  <c r="CK2" i="4"/>
  <c r="CK21" i="4" s="1"/>
</calcChain>
</file>

<file path=xl/sharedStrings.xml><?xml version="1.0" encoding="utf-8"?>
<sst xmlns="http://schemas.openxmlformats.org/spreadsheetml/2006/main" count="20822" uniqueCount="97">
  <si>
    <t xml:space="preserve">SEMAINE : </t>
  </si>
  <si>
    <t>Lundi</t>
  </si>
  <si>
    <t>Mardi</t>
  </si>
  <si>
    <t>Mercredi</t>
  </si>
  <si>
    <t>Jeudi</t>
  </si>
  <si>
    <t>Vendredi</t>
  </si>
  <si>
    <t>Samedi</t>
  </si>
  <si>
    <t>Dimanche</t>
  </si>
  <si>
    <t>Heures DIMANCHE et JOURS FERIES</t>
  </si>
  <si>
    <t>Heures</t>
  </si>
  <si>
    <t>Solde</t>
  </si>
  <si>
    <t>Acquis</t>
  </si>
  <si>
    <t>Nouveau</t>
  </si>
  <si>
    <t>8H30</t>
  </si>
  <si>
    <t>9H30</t>
  </si>
  <si>
    <t>10H30</t>
  </si>
  <si>
    <t>11H30</t>
  </si>
  <si>
    <t>12H30</t>
  </si>
  <si>
    <t>13H30</t>
  </si>
  <si>
    <t>14H30</t>
  </si>
  <si>
    <t>15H30</t>
  </si>
  <si>
    <t>16H30</t>
  </si>
  <si>
    <t>17H30</t>
  </si>
  <si>
    <t>18H30</t>
  </si>
  <si>
    <t>présence</t>
  </si>
  <si>
    <t>J. Fériés</t>
  </si>
  <si>
    <t>heures</t>
  </si>
  <si>
    <t>Date</t>
  </si>
  <si>
    <t>solde</t>
  </si>
  <si>
    <t xml:space="preserve">8H </t>
  </si>
  <si>
    <t xml:space="preserve">9H 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</si>
  <si>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</si>
  <si>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</si>
  <si>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</si>
  <si>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</si>
  <si>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</si>
  <si>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</si>
  <si>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</si>
  <si>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</si>
  <si>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</si>
  <si>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Antérieur</t>
  </si>
  <si>
    <t>à 150%</t>
  </si>
  <si>
    <t>récup</t>
  </si>
  <si>
    <t>8H</t>
  </si>
  <si>
    <t>Semaine</t>
  </si>
  <si>
    <t>Moy /</t>
  </si>
  <si>
    <t>C.P.</t>
  </si>
  <si>
    <t>J.F.</t>
  </si>
  <si>
    <t>Prés</t>
  </si>
  <si>
    <t>TOT</t>
  </si>
  <si>
    <t>5 sem</t>
  </si>
  <si>
    <t>4 sem</t>
  </si>
  <si>
    <t>Tot</t>
  </si>
  <si>
    <t>11/11</t>
  </si>
  <si>
    <t>25/12</t>
  </si>
  <si>
    <t>01/01</t>
  </si>
  <si>
    <t>Jours Fériés</t>
  </si>
  <si>
    <t>14/07</t>
  </si>
  <si>
    <t>15/08</t>
  </si>
  <si>
    <t>01/11</t>
  </si>
  <si>
    <t>01/05</t>
  </si>
  <si>
    <t>08/05</t>
  </si>
  <si>
    <t>Grand Tot Accueil</t>
  </si>
  <si>
    <t>Grand Tot Renfort</t>
  </si>
  <si>
    <t>Grand Tot Mission</t>
  </si>
  <si>
    <t>Acc</t>
  </si>
  <si>
    <t>Ren</t>
  </si>
  <si>
    <t>Mis</t>
  </si>
  <si>
    <t>Hrs diverses</t>
  </si>
  <si>
    <t>Tot Heb ACCUEIL</t>
  </si>
  <si>
    <t>Tot Heb RENFORT</t>
  </si>
  <si>
    <t>Tot Heb MISSION</t>
  </si>
  <si>
    <t>Tot Mens ACCUEIL</t>
  </si>
  <si>
    <t>Tot Mens RENFORT</t>
  </si>
  <si>
    <t>Tot Mens MISSION</t>
  </si>
  <si>
    <t>Tot HEURES Mens</t>
  </si>
  <si>
    <t>Tot HEURES Heb</t>
  </si>
  <si>
    <t>A</t>
  </si>
  <si>
    <t>Accueil</t>
  </si>
  <si>
    <t>R</t>
  </si>
  <si>
    <t>Renfort</t>
  </si>
  <si>
    <t>M</t>
  </si>
  <si>
    <t>Mission</t>
  </si>
  <si>
    <t>PLANNING 2021</t>
  </si>
  <si>
    <t>lundi de Pâques</t>
  </si>
  <si>
    <t>Fête du Travail</t>
  </si>
  <si>
    <t>Victoire 1945</t>
  </si>
  <si>
    <t>Lundi de Pentecöte</t>
  </si>
  <si>
    <t>Fête Nationale</t>
  </si>
  <si>
    <t>Assomption</t>
  </si>
  <si>
    <t>Toussaint</t>
  </si>
  <si>
    <t>Armistice 1918</t>
  </si>
  <si>
    <t>Noël</t>
  </si>
  <si>
    <t>Jour de l'AN 2022</t>
  </si>
  <si>
    <t>05/04</t>
  </si>
  <si>
    <t>13/05</t>
  </si>
  <si>
    <t>24/05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</si>
</sst>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C]d\-mmm\-yy;@"/>
    <numFmt numFmtId="165" formatCode="d/m/yy;@"/>
    <numFmt numFmtId="166" formatCode="d/m;@"/>
    <numFmt numFmtId="167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lightGray">
        <fgColor rgb="FFFF0000"/>
      </patternFill>
    </fill>
    <fill>
      <patternFill patternType="lightGray">
        <fgColor rgb="FFFFC000"/>
      </patternFill>
    </fill>
    <fill>
      <patternFill patternType="lightGray">
        <fgColor rgb="FF00B0F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fgColor auto="1"/>
        <bgColor auto="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4" fontId="2" fillId="0" borderId="9" xfId="0" applyNumberFormat="1" applyFont="1" applyBorder="1" applyAlignment="1" applyProtection="1">
      <alignment vertical="center"/>
    </xf>
    <xf numFmtId="164" fontId="2" fillId="0" borderId="1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2" fontId="8" fillId="0" borderId="14" xfId="0" applyNumberFormat="1" applyFont="1" applyBorder="1" applyAlignment="1" applyProtection="1">
      <alignment vertical="center"/>
    </xf>
    <xf numFmtId="2" fontId="8" fillId="0" borderId="15" xfId="0" applyNumberFormat="1" applyFont="1" applyBorder="1" applyAlignment="1" applyProtection="1">
      <alignment vertical="center"/>
    </xf>
    <xf numFmtId="2" fontId="8" fillId="0" borderId="16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right" vertical="center"/>
    </xf>
    <xf numFmtId="2" fontId="11" fillId="2" borderId="1" xfId="0" applyNumberFormat="1" applyFont="1" applyFill="1" applyBorder="1" applyAlignment="1" applyProtection="1">
      <alignment horizontal="center" vertical="center"/>
    </xf>
    <xf numFmtId="2" fontId="11" fillId="3" borderId="1" xfId="0" applyNumberFormat="1" applyFont="1" applyFill="1" applyBorder="1" applyAlignment="1" applyProtection="1">
      <alignment horizontal="center" vertical="center"/>
    </xf>
    <xf numFmtId="2" fontId="11" fillId="4" borderId="1" xfId="0" applyNumberFormat="1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 vertical="center"/>
    </xf>
    <xf numFmtId="0" fontId="9" fillId="16" borderId="14" xfId="0" applyFont="1" applyFill="1" applyBorder="1" applyAlignment="1" applyProtection="1">
      <alignment horizontal="center" vertical="center"/>
    </xf>
    <xf numFmtId="0" fontId="9" fillId="16" borderId="15" xfId="0" applyFont="1" applyFill="1" applyBorder="1" applyAlignment="1" applyProtection="1">
      <alignment horizontal="center" vertical="center"/>
    </xf>
    <xf numFmtId="0" fontId="9" fillId="16" borderId="1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9" fillId="16" borderId="26" xfId="0" applyFont="1" applyFill="1" applyBorder="1" applyAlignment="1" applyProtection="1">
      <alignment vertical="center"/>
    </xf>
    <xf numFmtId="0" fontId="9" fillId="16" borderId="15" xfId="0" applyFont="1" applyFill="1" applyBorder="1" applyAlignment="1" applyProtection="1">
      <alignment vertical="center"/>
    </xf>
    <xf numFmtId="0" fontId="9" fillId="16" borderId="27" xfId="0" applyFont="1" applyFill="1" applyBorder="1" applyAlignment="1" applyProtection="1">
      <alignment vertical="center"/>
    </xf>
    <xf numFmtId="0" fontId="9" fillId="16" borderId="16" xfId="0" applyFont="1" applyFill="1" applyBorder="1" applyAlignment="1" applyProtection="1">
      <alignment vertical="center"/>
    </xf>
    <xf numFmtId="2" fontId="9" fillId="16" borderId="14" xfId="0" applyNumberFormat="1" applyFont="1" applyFill="1" applyBorder="1" applyAlignment="1" applyProtection="1">
      <alignment horizontal="center" vertical="center"/>
    </xf>
    <xf numFmtId="2" fontId="9" fillId="16" borderId="15" xfId="0" applyNumberFormat="1" applyFont="1" applyFill="1" applyBorder="1" applyAlignment="1" applyProtection="1">
      <alignment horizontal="center" vertical="center"/>
    </xf>
    <xf numFmtId="2" fontId="9" fillId="16" borderId="16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vertical="center"/>
    </xf>
    <xf numFmtId="0" fontId="9" fillId="16" borderId="28" xfId="0" applyFont="1" applyFill="1" applyBorder="1" applyAlignment="1" applyProtection="1">
      <alignment vertical="center"/>
    </xf>
    <xf numFmtId="0" fontId="9" fillId="16" borderId="29" xfId="0" applyFont="1" applyFill="1" applyBorder="1" applyAlignment="1" applyProtection="1">
      <alignment vertical="center"/>
    </xf>
    <xf numFmtId="0" fontId="9" fillId="16" borderId="30" xfId="0" applyFont="1" applyFill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/>
    </xf>
    <xf numFmtId="164" fontId="14" fillId="0" borderId="9" xfId="0" applyNumberFormat="1" applyFont="1" applyBorder="1" applyAlignment="1" applyProtection="1">
      <alignment vertical="center"/>
    </xf>
    <xf numFmtId="164" fontId="14" fillId="0" borderId="10" xfId="0" applyNumberFormat="1" applyFont="1" applyBorder="1" applyAlignment="1" applyProtection="1">
      <alignment vertical="center"/>
    </xf>
    <xf numFmtId="0" fontId="0" fillId="0" borderId="0" xfId="0" applyNumberFormat="1" applyFont="1" applyAlignment="1" applyProtection="1">
      <alignment vertical="center"/>
    </xf>
    <xf numFmtId="0" fontId="0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0" fontId="15" fillId="0" borderId="0" xfId="0" applyNumberFormat="1" applyFont="1" applyBorder="1" applyAlignment="1" applyProtection="1">
      <alignment vertical="center"/>
    </xf>
    <xf numFmtId="167" fontId="11" fillId="2" borderId="1" xfId="0" applyNumberFormat="1" applyFont="1" applyFill="1" applyBorder="1" applyAlignment="1" applyProtection="1">
      <alignment horizontal="center" vertical="center"/>
    </xf>
    <xf numFmtId="167" fontId="11" fillId="3" borderId="1" xfId="0" applyNumberFormat="1" applyFont="1" applyFill="1" applyBorder="1" applyAlignment="1" applyProtection="1">
      <alignment horizontal="center" vertical="center"/>
    </xf>
    <xf numFmtId="167" fontId="11" fillId="4" borderId="1" xfId="0" applyNumberFormat="1" applyFont="1" applyFill="1" applyBorder="1" applyAlignment="1" applyProtection="1">
      <alignment horizontal="center" vertical="center"/>
    </xf>
    <xf numFmtId="167" fontId="11" fillId="0" borderId="1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17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0" fontId="0" fillId="18" borderId="0" xfId="0" applyFill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18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4" fillId="18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2" fillId="1" borderId="0" xfId="0" applyFont="1" applyFill="1" applyBorder="1" applyAlignment="1">
      <alignment horizontal="center" vertical="center"/>
    </xf>
    <xf numFmtId="0" fontId="0" fillId="1" borderId="0" xfId="0" applyFill="1" applyBorder="1" applyAlignment="1">
      <alignment vertical="center"/>
    </xf>
    <xf numFmtId="0" fontId="2" fillId="1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7" fontId="2" fillId="2" borderId="42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17" fontId="2" fillId="4" borderId="43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right" vertical="center"/>
    </xf>
    <xf numFmtId="1" fontId="17" fillId="2" borderId="44" xfId="0" applyNumberFormat="1" applyFont="1" applyFill="1" applyBorder="1" applyAlignment="1" applyProtection="1">
      <alignment horizontal="center" vertical="center"/>
    </xf>
    <xf numFmtId="1" fontId="17" fillId="3" borderId="44" xfId="0" applyNumberFormat="1" applyFont="1" applyFill="1" applyBorder="1" applyAlignment="1" applyProtection="1">
      <alignment horizontal="center" vertical="center"/>
    </xf>
    <xf numFmtId="1" fontId="17" fillId="4" borderId="45" xfId="0" applyNumberFormat="1" applyFont="1" applyFill="1" applyBorder="1" applyAlignment="1" applyProtection="1">
      <alignment horizontal="center" vertical="center"/>
    </xf>
    <xf numFmtId="167" fontId="11" fillId="2" borderId="42" xfId="0" applyNumberFormat="1" applyFont="1" applyFill="1" applyBorder="1" applyAlignment="1" applyProtection="1">
      <alignment horizontal="center" vertical="center"/>
    </xf>
    <xf numFmtId="167" fontId="11" fillId="4" borderId="43" xfId="0" applyNumberFormat="1" applyFont="1" applyFill="1" applyBorder="1" applyAlignment="1" applyProtection="1">
      <alignment horizontal="center" vertical="center"/>
    </xf>
    <xf numFmtId="167" fontId="11" fillId="2" borderId="46" xfId="0" applyNumberFormat="1" applyFont="1" applyFill="1" applyBorder="1" applyAlignment="1" applyProtection="1">
      <alignment horizontal="center" vertical="center"/>
    </xf>
    <xf numFmtId="167" fontId="11" fillId="4" borderId="4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9" fillId="0" borderId="0" xfId="0" applyFont="1" applyBorder="1" applyAlignment="1" applyProtection="1">
      <alignment horizontal="right"/>
    </xf>
    <xf numFmtId="167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 textRotation="90"/>
    </xf>
    <xf numFmtId="1" fontId="0" fillId="0" borderId="0" xfId="0" applyNumberFormat="1" applyBorder="1" applyAlignment="1" applyProtection="1">
      <alignment vertical="center"/>
    </xf>
    <xf numFmtId="0" fontId="12" fillId="1" borderId="0" xfId="0" applyFont="1" applyFill="1" applyBorder="1" applyAlignment="1">
      <alignment horizontal="center" vertical="center"/>
    </xf>
    <xf numFmtId="0" fontId="12" fillId="1" borderId="0" xfId="0" applyFont="1" applyFill="1" applyAlignment="1">
      <alignment horizontal="center" vertical="center"/>
    </xf>
    <xf numFmtId="49" fontId="11" fillId="1" borderId="0" xfId="0" applyNumberFormat="1" applyFont="1" applyFill="1" applyBorder="1" applyAlignment="1">
      <alignment horizontal="center" vertical="center"/>
    </xf>
    <xf numFmtId="49" fontId="11" fillId="1" borderId="0" xfId="0" applyNumberFormat="1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49" fontId="11" fillId="19" borderId="1" xfId="0" applyNumberFormat="1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9" fontId="9" fillId="0" borderId="4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9" fontId="9" fillId="0" borderId="24" xfId="0" applyNumberFormat="1" applyFont="1" applyBorder="1" applyAlignment="1" applyProtection="1">
      <alignment horizontal="center" vertical="center"/>
    </xf>
    <xf numFmtId="165" fontId="9" fillId="0" borderId="25" xfId="0" applyNumberFormat="1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2" fontId="10" fillId="0" borderId="20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9" fontId="9" fillId="0" borderId="20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2" fontId="12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Border="1" applyAlignment="1" applyProtection="1">
      <alignment horizontal="center" vertical="center"/>
    </xf>
    <xf numFmtId="165" fontId="19" fillId="0" borderId="20" xfId="0" applyNumberFormat="1" applyFont="1" applyBorder="1" applyAlignment="1" applyProtection="1">
      <alignment horizontal="center" vertical="center"/>
    </xf>
    <xf numFmtId="2" fontId="2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indent="1"/>
    </xf>
    <xf numFmtId="0" fontId="22" fillId="0" borderId="9" xfId="0" applyFont="1" applyBorder="1" applyAlignment="1" applyProtection="1">
      <alignment vertical="center"/>
    </xf>
    <xf numFmtId="17" fontId="2" fillId="0" borderId="37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center" vertical="center" textRotation="90"/>
    </xf>
    <xf numFmtId="0" fontId="2" fillId="2" borderId="36" xfId="0" applyFont="1" applyFill="1" applyBorder="1" applyAlignment="1" applyProtection="1">
      <alignment horizontal="center" vertical="center" textRotation="90"/>
    </xf>
    <xf numFmtId="0" fontId="2" fillId="3" borderId="35" xfId="0" applyFont="1" applyFill="1" applyBorder="1" applyAlignment="1" applyProtection="1">
      <alignment horizontal="center" textRotation="90"/>
    </xf>
    <xf numFmtId="0" fontId="2" fillId="3" borderId="36" xfId="0" applyFont="1" applyFill="1" applyBorder="1" applyAlignment="1" applyProtection="1">
      <alignment horizontal="center" textRotation="90"/>
    </xf>
    <xf numFmtId="0" fontId="2" fillId="3" borderId="40" xfId="0" applyFont="1" applyFill="1" applyBorder="1" applyAlignment="1" applyProtection="1">
      <alignment horizontal="center" textRotation="90"/>
    </xf>
    <xf numFmtId="0" fontId="2" fillId="4" borderId="35" xfId="0" applyFont="1" applyFill="1" applyBorder="1" applyAlignment="1" applyProtection="1">
      <alignment horizontal="center" textRotation="90"/>
    </xf>
    <xf numFmtId="0" fontId="2" fillId="4" borderId="36" xfId="0" applyFont="1" applyFill="1" applyBorder="1" applyAlignment="1" applyProtection="1">
      <alignment horizontal="center" textRotation="90"/>
    </xf>
    <xf numFmtId="0" fontId="2" fillId="4" borderId="26" xfId="0" applyFont="1" applyFill="1" applyBorder="1" applyAlignment="1" applyProtection="1">
      <alignment horizontal="center" textRotation="90"/>
    </xf>
    <xf numFmtId="0" fontId="2" fillId="4" borderId="41" xfId="0" applyFont="1" applyFill="1" applyBorder="1" applyAlignment="1" applyProtection="1">
      <alignment horizontal="center" textRotation="90"/>
    </xf>
    <xf numFmtId="0" fontId="2" fillId="2" borderId="18" xfId="0" applyFont="1" applyFill="1" applyBorder="1" applyAlignment="1" applyProtection="1">
      <alignment horizontal="center" vertical="center" textRotation="90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0" xfId="0" applyFont="1" applyFill="1" applyBorder="1" applyAlignment="1" applyProtection="1">
      <alignment horizontal="center" vertical="center" textRotation="9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0" fontId="2" fillId="3" borderId="20" xfId="0" applyFont="1" applyFill="1" applyBorder="1" applyAlignment="1" applyProtection="1">
      <alignment horizontal="center" vertical="center" textRotation="90"/>
    </xf>
    <xf numFmtId="0" fontId="2" fillId="4" borderId="2" xfId="0" applyFont="1" applyFill="1" applyBorder="1" applyAlignment="1" applyProtection="1">
      <alignment horizontal="center" vertical="center" textRotation="90"/>
    </xf>
    <xf numFmtId="0" fontId="2" fillId="4" borderId="4" xfId="0" applyFont="1" applyFill="1" applyBorder="1" applyAlignment="1" applyProtection="1">
      <alignment horizontal="center" vertical="center" textRotation="90"/>
    </xf>
    <xf numFmtId="0" fontId="2" fillId="4" borderId="20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7" xfId="0" applyFont="1" applyFill="1" applyBorder="1" applyAlignment="1" applyProtection="1">
      <alignment horizontal="center" vertical="center" textRotation="90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64" fontId="2" fillId="5" borderId="9" xfId="0" applyNumberFormat="1" applyFont="1" applyFill="1" applyBorder="1" applyAlignment="1" applyProtection="1">
      <alignment horizontal="left" vertical="center"/>
    </xf>
    <xf numFmtId="0" fontId="2" fillId="11" borderId="6" xfId="0" applyFont="1" applyFill="1" applyBorder="1" applyAlignment="1" applyProtection="1">
      <alignment horizontal="center" vertical="center"/>
    </xf>
    <xf numFmtId="0" fontId="2" fillId="12" borderId="6" xfId="0" applyFont="1" applyFill="1" applyBorder="1" applyAlignment="1" applyProtection="1">
      <alignment horizontal="center" vertical="center"/>
    </xf>
    <xf numFmtId="0" fontId="2" fillId="13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/>
    </xf>
    <xf numFmtId="0" fontId="1" fillId="15" borderId="6" xfId="0" applyFont="1" applyFill="1" applyBorder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2" fillId="8" borderId="0" xfId="0" applyFont="1" applyFill="1" applyAlignment="1" applyProtection="1">
      <alignment horizontal="center" vertical="center"/>
    </xf>
    <xf numFmtId="0" fontId="2" fillId="9" borderId="0" xfId="0" applyFont="1" applyFill="1" applyAlignment="1" applyProtection="1">
      <alignment horizontal="center" vertical="center"/>
    </xf>
    <xf numFmtId="0" fontId="2" fillId="10" borderId="0" xfId="0" applyFont="1" applyFill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textRotation="90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textRotation="90"/>
    </xf>
    <xf numFmtId="164" fontId="14" fillId="5" borderId="9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textRotation="90"/>
    </xf>
    <xf numFmtId="0" fontId="2" fillId="3" borderId="1" xfId="0" applyFont="1" applyFill="1" applyBorder="1" applyAlignment="1" applyProtection="1">
      <alignment horizontal="center" vertical="center" textRotation="90"/>
    </xf>
    <xf numFmtId="0" fontId="2" fillId="4" borderId="1" xfId="0" applyFont="1" applyFill="1" applyBorder="1" applyAlignment="1" applyProtection="1">
      <alignment horizontal="center" vertical="center" textRotation="90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2" fillId="5" borderId="7" xfId="0" applyNumberFormat="1" applyFont="1" applyFill="1" applyBorder="1" applyAlignment="1" applyProtection="1">
      <alignment horizontal="center" vertical="center"/>
    </xf>
    <xf numFmtId="0" fontId="2" fillId="5" borderId="12" xfId="0" applyNumberFormat="1" applyFont="1" applyFill="1" applyBorder="1" applyAlignment="1" applyProtection="1">
      <alignment horizontal="center" vertical="center"/>
    </xf>
    <xf numFmtId="0" fontId="2" fillId="5" borderId="13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0" fontId="2" fillId="0" borderId="34" xfId="0" applyNumberFormat="1" applyFont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/>
    </xf>
    <xf numFmtId="167" fontId="11" fillId="0" borderId="7" xfId="0" applyNumberFormat="1" applyFont="1" applyBorder="1" applyAlignment="1" applyProtection="1">
      <alignment horizontal="center" vertical="center"/>
    </xf>
    <xf numFmtId="167" fontId="11" fillId="0" borderId="13" xfId="0" applyNumberFormat="1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167" fontId="2" fillId="0" borderId="34" xfId="0" applyNumberFormat="1" applyFont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left" vertical="center"/>
    </xf>
    <xf numFmtId="0" fontId="9" fillId="0" borderId="1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Fill="1" applyBorder="1" applyAlignment="1" applyProtection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horizontal="center" vertical="center"/>
    </xf>
    <xf numFmtId="0" fontId="9" fillId="20" borderId="14" xfId="0" applyFont="1" applyFill="1" applyBorder="1" applyAlignment="1" applyProtection="1">
      <alignment horizontal="center" vertical="center"/>
    </xf>
    <xf numFmtId="0" fontId="9" fillId="20" borderId="15" xfId="0" applyFont="1" applyFill="1" applyBorder="1" applyAlignment="1" applyProtection="1">
      <alignment horizontal="center" vertical="center"/>
    </xf>
    <xf numFmtId="0" fontId="9" fillId="20" borderId="16" xfId="0" applyFont="1" applyFill="1" applyBorder="1" applyAlignment="1" applyProtection="1">
      <alignment horizontal="center" vertical="center"/>
    </xf>
    <xf numFmtId="2" fontId="9" fillId="20" borderId="14" xfId="0" applyNumberFormat="1" applyFont="1" applyFill="1" applyBorder="1" applyAlignment="1" applyProtection="1">
      <alignment horizontal="center" vertical="center"/>
    </xf>
    <xf numFmtId="2" fontId="9" fillId="20" borderId="15" xfId="0" applyNumberFormat="1" applyFont="1" applyFill="1" applyBorder="1" applyAlignment="1" applyProtection="1">
      <alignment horizontal="center" vertical="center"/>
    </xf>
    <xf numFmtId="2" fontId="9" fillId="20" borderId="16" xfId="0" applyNumberFormat="1" applyFont="1" applyFill="1" applyBorder="1" applyAlignment="1" applyProtection="1">
      <alignment horizontal="center" vertical="center"/>
    </xf>
    <xf numFmtId="0" fontId="12" fillId="21" borderId="19" xfId="0" applyFont="1" applyFill="1" applyBorder="1" applyAlignment="1">
      <alignment horizontal="center" vertical="center"/>
    </xf>
    <xf numFmtId="49" fontId="11" fillId="21" borderId="19" xfId="0" applyNumberFormat="1" applyFont="1" applyFill="1" applyBorder="1" applyAlignment="1">
      <alignment horizontal="center" vertical="center"/>
    </xf>
    <xf numFmtId="0" fontId="2" fillId="21" borderId="19" xfId="0" applyFont="1" applyFill="1" applyBorder="1" applyAlignment="1">
      <alignment horizontal="center" vertical="center"/>
    </xf>
    <xf numFmtId="0" fontId="12" fillId="1" borderId="3" xfId="0" applyFont="1" applyFill="1" applyBorder="1" applyAlignment="1">
      <alignment horizontal="center" vertical="center"/>
    </xf>
    <xf numFmtId="49" fontId="11" fillId="1" borderId="3" xfId="0" applyNumberFormat="1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/>
    </xf>
    <xf numFmtId="0" fontId="12" fillId="19" borderId="0" xfId="0" applyFont="1" applyFill="1" applyAlignment="1">
      <alignment horizontal="center" vertical="center"/>
    </xf>
    <xf numFmtId="49" fontId="11" fillId="19" borderId="0" xfId="0" applyNumberFormat="1" applyFont="1" applyFill="1" applyAlignment="1">
      <alignment horizontal="center" vertical="center"/>
    </xf>
    <xf numFmtId="0" fontId="2" fillId="19" borderId="0" xfId="0" applyFont="1" applyFill="1" applyAlignment="1">
      <alignment horizontal="center" vertical="center"/>
    </xf>
  </cellXfs>
  <cellStyles count="1">
    <cellStyle name="Normal" xfId="0" builtinId="0"/>
  </cellStyles>
  <dxfs count="54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9"/>
  <sheetViews>
    <sheetView zoomScaleNormal="100" zoomScaleSheetLayoutView="100" workbookViewId="0">
      <pane xSplit="3" ySplit="2" topLeftCell="D9" activePane="bottomRight" state="frozen"/>
      <selection pane="topRight" activeCell="D1" sqref="D1"/>
      <selection pane="bottomLeft" activeCell="A3" sqref="A3"/>
      <selection pane="bottomRight" activeCell="BT32" sqref="BT32"/>
    </sheetView>
  </sheetViews>
  <sheetFormatPr baseColWidth="10" defaultColWidth="11.42578125" defaultRowHeight="15" x14ac:dyDescent="0.25"/>
  <cols>
    <col min="1" max="1" width="3.85546875" style="66" customWidth="1"/>
    <col min="2" max="2" width="17.140625" style="66" customWidth="1"/>
    <col min="3" max="56" width="5.7109375" style="66" customWidth="1"/>
    <col min="57" max="57" width="2.28515625" style="66" customWidth="1"/>
    <col min="58" max="110" width="5.7109375" style="66" customWidth="1"/>
    <col min="111" max="16384" width="11.42578125" style="66"/>
  </cols>
  <sheetData>
    <row r="1" spans="1:110" x14ac:dyDescent="0.25">
      <c r="D1" s="67">
        <v>2020</v>
      </c>
      <c r="E1" s="67">
        <f>$D1</f>
        <v>2020</v>
      </c>
      <c r="F1" s="67">
        <f t="shared" ref="F1:AG1" si="0">$D1</f>
        <v>2020</v>
      </c>
      <c r="G1" s="67">
        <f t="shared" si="0"/>
        <v>2020</v>
      </c>
      <c r="H1" s="67">
        <f t="shared" si="0"/>
        <v>2020</v>
      </c>
      <c r="I1" s="67">
        <f t="shared" si="0"/>
        <v>2020</v>
      </c>
      <c r="J1" s="67">
        <f t="shared" si="0"/>
        <v>2020</v>
      </c>
      <c r="K1" s="67">
        <f t="shared" si="0"/>
        <v>2020</v>
      </c>
      <c r="L1" s="67">
        <f t="shared" si="0"/>
        <v>2020</v>
      </c>
      <c r="M1" s="67">
        <f t="shared" si="0"/>
        <v>2020</v>
      </c>
      <c r="N1" s="67">
        <f t="shared" si="0"/>
        <v>2020</v>
      </c>
      <c r="O1" s="67">
        <f t="shared" si="0"/>
        <v>2020</v>
      </c>
      <c r="P1" s="67">
        <f t="shared" si="0"/>
        <v>2020</v>
      </c>
      <c r="Q1" s="67">
        <f t="shared" si="0"/>
        <v>2020</v>
      </c>
      <c r="R1" s="67">
        <f t="shared" si="0"/>
        <v>2020</v>
      </c>
      <c r="S1" s="67">
        <f t="shared" si="0"/>
        <v>2020</v>
      </c>
      <c r="T1" s="67">
        <f t="shared" si="0"/>
        <v>2020</v>
      </c>
      <c r="U1" s="67">
        <f t="shared" si="0"/>
        <v>2020</v>
      </c>
      <c r="V1" s="67">
        <f t="shared" si="0"/>
        <v>2020</v>
      </c>
      <c r="W1" s="67">
        <f t="shared" si="0"/>
        <v>2020</v>
      </c>
      <c r="X1" s="67">
        <f t="shared" si="0"/>
        <v>2020</v>
      </c>
      <c r="Y1" s="67">
        <f t="shared" si="0"/>
        <v>2020</v>
      </c>
      <c r="Z1" s="67">
        <f t="shared" si="0"/>
        <v>2020</v>
      </c>
      <c r="AA1" s="67">
        <f t="shared" si="0"/>
        <v>2020</v>
      </c>
      <c r="AB1" s="67">
        <f t="shared" si="0"/>
        <v>2020</v>
      </c>
      <c r="AC1" s="67">
        <f t="shared" si="0"/>
        <v>2020</v>
      </c>
      <c r="AD1" s="67">
        <f t="shared" si="0"/>
        <v>2020</v>
      </c>
      <c r="AE1" s="67">
        <f t="shared" si="0"/>
        <v>2020</v>
      </c>
      <c r="AF1" s="67">
        <f t="shared" si="0"/>
        <v>2020</v>
      </c>
      <c r="AG1" s="67">
        <f t="shared" si="0"/>
        <v>2020</v>
      </c>
      <c r="AH1" s="67">
        <v>2021</v>
      </c>
      <c r="AI1" s="67">
        <f>$D1+1</f>
        <v>2021</v>
      </c>
      <c r="AJ1" s="67">
        <f t="shared" ref="AJ1:CK1" si="1">$D1+1</f>
        <v>2021</v>
      </c>
      <c r="AK1" s="67">
        <f t="shared" si="1"/>
        <v>2021</v>
      </c>
      <c r="AL1" s="67">
        <f t="shared" si="1"/>
        <v>2021</v>
      </c>
      <c r="AM1" s="67">
        <f t="shared" si="1"/>
        <v>2021</v>
      </c>
      <c r="AN1" s="67">
        <f t="shared" si="1"/>
        <v>2021</v>
      </c>
      <c r="AO1" s="67">
        <f t="shared" si="1"/>
        <v>2021</v>
      </c>
      <c r="AP1" s="67">
        <f t="shared" si="1"/>
        <v>2021</v>
      </c>
      <c r="AQ1" s="67">
        <f t="shared" si="1"/>
        <v>2021</v>
      </c>
      <c r="AR1" s="67">
        <f t="shared" si="1"/>
        <v>2021</v>
      </c>
      <c r="AS1" s="67">
        <f t="shared" si="1"/>
        <v>2021</v>
      </c>
      <c r="AT1" s="67">
        <f t="shared" si="1"/>
        <v>2021</v>
      </c>
      <c r="AU1" s="67">
        <f t="shared" si="1"/>
        <v>2021</v>
      </c>
      <c r="AV1" s="67">
        <f t="shared" si="1"/>
        <v>2021</v>
      </c>
      <c r="AW1" s="67">
        <f t="shared" si="1"/>
        <v>2021</v>
      </c>
      <c r="AX1" s="67">
        <f t="shared" si="1"/>
        <v>2021</v>
      </c>
      <c r="AY1" s="67">
        <f t="shared" si="1"/>
        <v>2021</v>
      </c>
      <c r="AZ1" s="67">
        <f t="shared" si="1"/>
        <v>2021</v>
      </c>
      <c r="BA1" s="67">
        <f t="shared" si="1"/>
        <v>2021</v>
      </c>
      <c r="BB1" s="67">
        <f t="shared" si="1"/>
        <v>2021</v>
      </c>
      <c r="BC1" s="67">
        <f t="shared" si="1"/>
        <v>2021</v>
      </c>
      <c r="BD1" s="67"/>
      <c r="BE1" s="68"/>
      <c r="BF1" s="67"/>
      <c r="BG1" s="67">
        <f t="shared" si="1"/>
        <v>2021</v>
      </c>
      <c r="BH1" s="67">
        <f t="shared" si="1"/>
        <v>2021</v>
      </c>
      <c r="BI1" s="67">
        <f t="shared" si="1"/>
        <v>2021</v>
      </c>
      <c r="BJ1" s="67">
        <f t="shared" si="1"/>
        <v>2021</v>
      </c>
      <c r="BK1" s="67">
        <f t="shared" si="1"/>
        <v>2021</v>
      </c>
      <c r="BL1" s="67">
        <f t="shared" si="1"/>
        <v>2021</v>
      </c>
      <c r="BM1" s="67">
        <f t="shared" si="1"/>
        <v>2021</v>
      </c>
      <c r="BN1" s="67">
        <f t="shared" si="1"/>
        <v>2021</v>
      </c>
      <c r="BO1" s="67">
        <f t="shared" si="1"/>
        <v>2021</v>
      </c>
      <c r="BP1" s="67">
        <f t="shared" si="1"/>
        <v>2021</v>
      </c>
      <c r="BQ1" s="67">
        <f t="shared" si="1"/>
        <v>2021</v>
      </c>
      <c r="BR1" s="67">
        <f t="shared" si="1"/>
        <v>2021</v>
      </c>
      <c r="BS1" s="67">
        <f t="shared" si="1"/>
        <v>2021</v>
      </c>
      <c r="BT1" s="67">
        <f t="shared" si="1"/>
        <v>2021</v>
      </c>
      <c r="BU1" s="67">
        <f t="shared" si="1"/>
        <v>2021</v>
      </c>
      <c r="BV1" s="67">
        <f t="shared" si="1"/>
        <v>2021</v>
      </c>
      <c r="BW1" s="67">
        <f t="shared" si="1"/>
        <v>2021</v>
      </c>
      <c r="BX1" s="67">
        <f t="shared" si="1"/>
        <v>2021</v>
      </c>
      <c r="BY1" s="67">
        <f t="shared" si="1"/>
        <v>2021</v>
      </c>
      <c r="BZ1" s="67">
        <f t="shared" si="1"/>
        <v>2021</v>
      </c>
      <c r="CA1" s="67">
        <f t="shared" si="1"/>
        <v>2021</v>
      </c>
      <c r="CB1" s="67">
        <f t="shared" si="1"/>
        <v>2021</v>
      </c>
      <c r="CC1" s="67">
        <f t="shared" si="1"/>
        <v>2021</v>
      </c>
      <c r="CD1" s="67">
        <f t="shared" si="1"/>
        <v>2021</v>
      </c>
      <c r="CE1" s="67">
        <f t="shared" si="1"/>
        <v>2021</v>
      </c>
      <c r="CF1" s="67">
        <f t="shared" si="1"/>
        <v>2021</v>
      </c>
      <c r="CG1" s="67">
        <f t="shared" si="1"/>
        <v>2021</v>
      </c>
      <c r="CH1" s="67">
        <f t="shared" si="1"/>
        <v>2021</v>
      </c>
      <c r="CI1" s="67">
        <f t="shared" si="1"/>
        <v>2021</v>
      </c>
      <c r="CJ1" s="67">
        <f t="shared" si="1"/>
        <v>2021</v>
      </c>
      <c r="CK1" s="67">
        <f t="shared" si="1"/>
        <v>2021</v>
      </c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</row>
    <row r="2" spans="1:110" ht="14.25" customHeight="1" x14ac:dyDescent="0.25">
      <c r="B2" s="69" t="s">
        <v>6</v>
      </c>
      <c r="C2" s="70" t="s">
        <v>52</v>
      </c>
      <c r="D2" s="124">
        <v>43988</v>
      </c>
      <c r="E2" s="124">
        <f>D2+7</f>
        <v>43995</v>
      </c>
      <c r="F2" s="124">
        <f t="shared" ref="F2:BD2" si="2">E2+7</f>
        <v>44002</v>
      </c>
      <c r="G2" s="124">
        <f t="shared" si="2"/>
        <v>44009</v>
      </c>
      <c r="H2" s="124">
        <f t="shared" si="2"/>
        <v>44016</v>
      </c>
      <c r="I2" s="124">
        <f t="shared" si="2"/>
        <v>44023</v>
      </c>
      <c r="J2" s="124">
        <f t="shared" si="2"/>
        <v>44030</v>
      </c>
      <c r="K2" s="124">
        <f t="shared" si="2"/>
        <v>44037</v>
      </c>
      <c r="L2" s="124">
        <f t="shared" si="2"/>
        <v>44044</v>
      </c>
      <c r="M2" s="124">
        <f t="shared" si="2"/>
        <v>44051</v>
      </c>
      <c r="N2" s="124">
        <f t="shared" si="2"/>
        <v>44058</v>
      </c>
      <c r="O2" s="124">
        <f t="shared" si="2"/>
        <v>44065</v>
      </c>
      <c r="P2" s="124">
        <f t="shared" si="2"/>
        <v>44072</v>
      </c>
      <c r="Q2" s="124">
        <f t="shared" si="2"/>
        <v>44079</v>
      </c>
      <c r="R2" s="124">
        <f t="shared" si="2"/>
        <v>44086</v>
      </c>
      <c r="S2" s="124">
        <f t="shared" si="2"/>
        <v>44093</v>
      </c>
      <c r="T2" s="124">
        <f t="shared" si="2"/>
        <v>44100</v>
      </c>
      <c r="U2" s="124">
        <f t="shared" si="2"/>
        <v>44107</v>
      </c>
      <c r="V2" s="124">
        <f t="shared" si="2"/>
        <v>44114</v>
      </c>
      <c r="W2" s="124">
        <f t="shared" si="2"/>
        <v>44121</v>
      </c>
      <c r="X2" s="124">
        <f t="shared" si="2"/>
        <v>44128</v>
      </c>
      <c r="Y2" s="124">
        <f t="shared" si="2"/>
        <v>44135</v>
      </c>
      <c r="Z2" s="124">
        <f t="shared" si="2"/>
        <v>44142</v>
      </c>
      <c r="AA2" s="124">
        <f t="shared" si="2"/>
        <v>44149</v>
      </c>
      <c r="AB2" s="124">
        <f t="shared" si="2"/>
        <v>44156</v>
      </c>
      <c r="AC2" s="124">
        <f t="shared" si="2"/>
        <v>44163</v>
      </c>
      <c r="AD2" s="124">
        <f t="shared" si="2"/>
        <v>44170</v>
      </c>
      <c r="AE2" s="124">
        <f t="shared" si="2"/>
        <v>44177</v>
      </c>
      <c r="AF2" s="124">
        <f t="shared" si="2"/>
        <v>44184</v>
      </c>
      <c r="AG2" s="124">
        <f t="shared" si="2"/>
        <v>44191</v>
      </c>
      <c r="AH2" s="124">
        <f t="shared" si="2"/>
        <v>44198</v>
      </c>
      <c r="AI2" s="124">
        <f t="shared" si="2"/>
        <v>44205</v>
      </c>
      <c r="AJ2" s="124">
        <f t="shared" si="2"/>
        <v>44212</v>
      </c>
      <c r="AK2" s="124">
        <f t="shared" si="2"/>
        <v>44219</v>
      </c>
      <c r="AL2" s="124">
        <f t="shared" si="2"/>
        <v>44226</v>
      </c>
      <c r="AM2" s="124">
        <f t="shared" si="2"/>
        <v>44233</v>
      </c>
      <c r="AN2" s="124">
        <f t="shared" si="2"/>
        <v>44240</v>
      </c>
      <c r="AO2" s="124">
        <f t="shared" si="2"/>
        <v>44247</v>
      </c>
      <c r="AP2" s="124">
        <f t="shared" si="2"/>
        <v>44254</v>
      </c>
      <c r="AQ2" s="124">
        <f t="shared" si="2"/>
        <v>44261</v>
      </c>
      <c r="AR2" s="124">
        <f t="shared" si="2"/>
        <v>44268</v>
      </c>
      <c r="AS2" s="124">
        <f t="shared" si="2"/>
        <v>44275</v>
      </c>
      <c r="AT2" s="124">
        <f t="shared" si="2"/>
        <v>44282</v>
      </c>
      <c r="AU2" s="124">
        <f t="shared" si="2"/>
        <v>44289</v>
      </c>
      <c r="AV2" s="124">
        <f t="shared" si="2"/>
        <v>44296</v>
      </c>
      <c r="AW2" s="124">
        <f t="shared" si="2"/>
        <v>44303</v>
      </c>
      <c r="AX2" s="124">
        <f t="shared" si="2"/>
        <v>44310</v>
      </c>
      <c r="AY2" s="124">
        <f t="shared" si="2"/>
        <v>44317</v>
      </c>
      <c r="AZ2" s="124">
        <f t="shared" si="2"/>
        <v>44324</v>
      </c>
      <c r="BA2" s="124">
        <f t="shared" si="2"/>
        <v>44331</v>
      </c>
      <c r="BB2" s="124">
        <f t="shared" si="2"/>
        <v>44338</v>
      </c>
      <c r="BC2" s="124">
        <f t="shared" si="2"/>
        <v>44345</v>
      </c>
      <c r="BD2" s="124"/>
      <c r="BE2" s="72"/>
      <c r="BF2" s="70" t="s">
        <v>52</v>
      </c>
      <c r="BG2" s="124">
        <v>44352</v>
      </c>
      <c r="BH2" s="124">
        <f>BG2+7</f>
        <v>44359</v>
      </c>
      <c r="BI2" s="124">
        <f t="shared" ref="BI2:CK2" si="3">BH2+7</f>
        <v>44366</v>
      </c>
      <c r="BJ2" s="124">
        <f t="shared" si="3"/>
        <v>44373</v>
      </c>
      <c r="BK2" s="124">
        <f t="shared" si="3"/>
        <v>44380</v>
      </c>
      <c r="BL2" s="124">
        <f t="shared" si="3"/>
        <v>44387</v>
      </c>
      <c r="BM2" s="124">
        <f t="shared" si="3"/>
        <v>44394</v>
      </c>
      <c r="BN2" s="124">
        <f t="shared" si="3"/>
        <v>44401</v>
      </c>
      <c r="BO2" s="124">
        <f t="shared" si="3"/>
        <v>44408</v>
      </c>
      <c r="BP2" s="124">
        <f t="shared" si="3"/>
        <v>44415</v>
      </c>
      <c r="BQ2" s="124">
        <f t="shared" si="3"/>
        <v>44422</v>
      </c>
      <c r="BR2" s="124">
        <f t="shared" si="3"/>
        <v>44429</v>
      </c>
      <c r="BS2" s="124">
        <f t="shared" si="3"/>
        <v>44436</v>
      </c>
      <c r="BT2" s="124">
        <f t="shared" si="3"/>
        <v>44443</v>
      </c>
      <c r="BU2" s="124">
        <f t="shared" si="3"/>
        <v>44450</v>
      </c>
      <c r="BV2" s="124">
        <f t="shared" si="3"/>
        <v>44457</v>
      </c>
      <c r="BW2" s="124">
        <f t="shared" si="3"/>
        <v>44464</v>
      </c>
      <c r="BX2" s="124">
        <f t="shared" si="3"/>
        <v>44471</v>
      </c>
      <c r="BY2" s="124">
        <f t="shared" si="3"/>
        <v>44478</v>
      </c>
      <c r="BZ2" s="124">
        <f t="shared" si="3"/>
        <v>44485</v>
      </c>
      <c r="CA2" s="124">
        <f t="shared" si="3"/>
        <v>44492</v>
      </c>
      <c r="CB2" s="124">
        <f t="shared" si="3"/>
        <v>44499</v>
      </c>
      <c r="CC2" s="124">
        <f t="shared" si="3"/>
        <v>44506</v>
      </c>
      <c r="CD2" s="124">
        <f t="shared" si="3"/>
        <v>44513</v>
      </c>
      <c r="CE2" s="124">
        <f t="shared" si="3"/>
        <v>44520</v>
      </c>
      <c r="CF2" s="124">
        <f t="shared" si="3"/>
        <v>44527</v>
      </c>
      <c r="CG2" s="124">
        <f t="shared" si="3"/>
        <v>44534</v>
      </c>
      <c r="CH2" s="124">
        <f t="shared" si="3"/>
        <v>44541</v>
      </c>
      <c r="CI2" s="124">
        <f t="shared" si="3"/>
        <v>44548</v>
      </c>
      <c r="CJ2" s="124">
        <f t="shared" si="3"/>
        <v>44555</v>
      </c>
      <c r="CK2" s="124">
        <f t="shared" si="3"/>
        <v>44562</v>
      </c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</row>
    <row r="3" spans="1:110" x14ac:dyDescent="0.25">
      <c r="A3" s="22">
        <v>1</v>
      </c>
      <c r="B3" s="23">
        <f>'12'!B149</f>
        <v>0</v>
      </c>
      <c r="C3" s="73">
        <f>+COUNTIF(D3:BD3,"X")</f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6"/>
      <c r="AV3" s="75"/>
      <c r="AW3" s="75"/>
      <c r="AX3" s="75"/>
      <c r="AY3" s="75"/>
      <c r="AZ3" s="75"/>
      <c r="BA3" s="75"/>
      <c r="BB3" s="75"/>
      <c r="BC3" s="75"/>
      <c r="BD3" s="75"/>
      <c r="BE3" s="77"/>
      <c r="BF3" s="78">
        <f>COUNTIF(BG3:CK3,"X")</f>
        <v>0</v>
      </c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</row>
    <row r="4" spans="1:110" x14ac:dyDescent="0.25">
      <c r="A4" s="22">
        <v>2</v>
      </c>
      <c r="B4" s="23">
        <f>'12'!B150</f>
        <v>0</v>
      </c>
      <c r="C4" s="73">
        <f t="shared" ref="C4:C19" si="4">+COUNTIF(D4:BD4,"X")</f>
        <v>0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7"/>
      <c r="BF4" s="78">
        <f t="shared" ref="BF4:BF19" si="5">COUNTIF(BG4:CK4,"X")</f>
        <v>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</row>
    <row r="5" spans="1:110" x14ac:dyDescent="0.25">
      <c r="A5" s="22">
        <v>3</v>
      </c>
      <c r="B5" s="23">
        <f>'12'!B151</f>
        <v>0</v>
      </c>
      <c r="C5" s="73">
        <f t="shared" si="4"/>
        <v>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7"/>
      <c r="BF5" s="78">
        <f t="shared" si="5"/>
        <v>0</v>
      </c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</row>
    <row r="6" spans="1:110" x14ac:dyDescent="0.25">
      <c r="A6" s="22">
        <v>4</v>
      </c>
      <c r="B6" s="23">
        <f>'12'!B152</f>
        <v>0</v>
      </c>
      <c r="C6" s="73">
        <f t="shared" si="4"/>
        <v>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7"/>
      <c r="BF6" s="78">
        <f t="shared" si="5"/>
        <v>0</v>
      </c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</row>
    <row r="7" spans="1:110" x14ac:dyDescent="0.25">
      <c r="A7" s="22">
        <v>5</v>
      </c>
      <c r="B7" s="23">
        <f>'12'!B153</f>
        <v>0</v>
      </c>
      <c r="C7" s="73">
        <f t="shared" si="4"/>
        <v>0</v>
      </c>
      <c r="D7" s="74"/>
      <c r="E7" s="79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7"/>
      <c r="BF7" s="78">
        <f t="shared" si="5"/>
        <v>0</v>
      </c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</row>
    <row r="8" spans="1:110" x14ac:dyDescent="0.25">
      <c r="A8" s="22">
        <v>6</v>
      </c>
      <c r="B8" s="23">
        <f>'12'!B154</f>
        <v>0</v>
      </c>
      <c r="C8" s="73">
        <f t="shared" si="4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7"/>
      <c r="BF8" s="78">
        <f t="shared" si="5"/>
        <v>0</v>
      </c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</row>
    <row r="9" spans="1:110" x14ac:dyDescent="0.25">
      <c r="A9" s="22">
        <v>7</v>
      </c>
      <c r="B9" s="23">
        <f>'12'!B155</f>
        <v>0</v>
      </c>
      <c r="C9" s="73">
        <f t="shared" si="4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78">
        <f t="shared" si="5"/>
        <v>0</v>
      </c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</row>
    <row r="10" spans="1:110" x14ac:dyDescent="0.25">
      <c r="A10" s="22">
        <v>8</v>
      </c>
      <c r="B10" s="23">
        <f>'12'!B156</f>
        <v>0</v>
      </c>
      <c r="C10" s="73">
        <f t="shared" si="4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7"/>
      <c r="BF10" s="78">
        <f t="shared" si="5"/>
        <v>0</v>
      </c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</row>
    <row r="11" spans="1:110" x14ac:dyDescent="0.25">
      <c r="A11" s="22">
        <v>9</v>
      </c>
      <c r="B11" s="23">
        <f>'12'!B157</f>
        <v>0</v>
      </c>
      <c r="C11" s="73">
        <f t="shared" si="4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7"/>
      <c r="BF11" s="78">
        <f t="shared" si="5"/>
        <v>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</row>
    <row r="12" spans="1:110" x14ac:dyDescent="0.25">
      <c r="A12" s="22">
        <v>10</v>
      </c>
      <c r="B12" s="23">
        <f>'12'!B158</f>
        <v>0</v>
      </c>
      <c r="C12" s="73">
        <f t="shared" si="4"/>
        <v>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5"/>
      <c r="BA12" s="75"/>
      <c r="BB12" s="75"/>
      <c r="BC12" s="75"/>
      <c r="BD12" s="75"/>
      <c r="BE12" s="77"/>
      <c r="BF12" s="78">
        <f t="shared" si="5"/>
        <v>0</v>
      </c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</row>
    <row r="13" spans="1:110" x14ac:dyDescent="0.25">
      <c r="A13" s="22">
        <v>11</v>
      </c>
      <c r="B13" s="23">
        <f>'12'!B159</f>
        <v>0</v>
      </c>
      <c r="C13" s="73">
        <f t="shared" si="4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7"/>
      <c r="BF13" s="78">
        <f t="shared" si="5"/>
        <v>0</v>
      </c>
      <c r="BG13" s="75"/>
      <c r="BH13" s="76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</row>
    <row r="14" spans="1:110" x14ac:dyDescent="0.25">
      <c r="A14" s="22">
        <v>12</v>
      </c>
      <c r="B14" s="23">
        <f>'12'!B160</f>
        <v>0</v>
      </c>
      <c r="C14" s="73">
        <f t="shared" si="4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7"/>
      <c r="BF14" s="78">
        <f t="shared" si="5"/>
        <v>0</v>
      </c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</row>
    <row r="15" spans="1:110" x14ac:dyDescent="0.25">
      <c r="A15" s="22">
        <v>13</v>
      </c>
      <c r="B15" s="23">
        <f>'12'!B161</f>
        <v>0</v>
      </c>
      <c r="C15" s="73">
        <f t="shared" si="4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7"/>
      <c r="BF15" s="78">
        <f t="shared" si="5"/>
        <v>0</v>
      </c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</row>
    <row r="16" spans="1:110" x14ac:dyDescent="0.25">
      <c r="A16" s="22">
        <v>14</v>
      </c>
      <c r="B16" s="23">
        <f>'12'!B162</f>
        <v>0</v>
      </c>
      <c r="C16" s="73">
        <f t="shared" si="4"/>
        <v>0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7"/>
      <c r="BF16" s="78">
        <f t="shared" si="5"/>
        <v>0</v>
      </c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</row>
    <row r="17" spans="1:110" x14ac:dyDescent="0.25">
      <c r="A17" s="22">
        <v>15</v>
      </c>
      <c r="B17" s="23">
        <f>'12'!B163</f>
        <v>0</v>
      </c>
      <c r="C17" s="73">
        <f t="shared" si="4"/>
        <v>0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7"/>
      <c r="BF17" s="78">
        <f t="shared" si="5"/>
        <v>0</v>
      </c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</row>
    <row r="18" spans="1:110" x14ac:dyDescent="0.25">
      <c r="A18" s="22">
        <v>16</v>
      </c>
      <c r="B18" s="23">
        <f>'12'!B164</f>
        <v>0</v>
      </c>
      <c r="C18" s="73">
        <f t="shared" si="4"/>
        <v>0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7"/>
      <c r="BF18" s="78">
        <f t="shared" si="5"/>
        <v>0</v>
      </c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</row>
    <row r="19" spans="1:110" x14ac:dyDescent="0.25">
      <c r="A19" s="22">
        <v>17</v>
      </c>
      <c r="B19" s="23">
        <f>'12'!B165</f>
        <v>0</v>
      </c>
      <c r="C19" s="73">
        <f t="shared" si="4"/>
        <v>0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7"/>
      <c r="BF19" s="78">
        <f t="shared" si="5"/>
        <v>0</v>
      </c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</row>
    <row r="20" spans="1:110" ht="4.5" customHeight="1" x14ac:dyDescent="0.25"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133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</row>
    <row r="21" spans="1:110" ht="14.25" customHeight="1" x14ac:dyDescent="0.25">
      <c r="B21" s="69" t="s">
        <v>7</v>
      </c>
      <c r="C21" s="70" t="s">
        <v>52</v>
      </c>
      <c r="D21" s="127">
        <f>D2+1</f>
        <v>43989</v>
      </c>
      <c r="E21" s="127">
        <f t="shared" ref="E21:BC21" si="6">E2+1</f>
        <v>43996</v>
      </c>
      <c r="F21" s="127">
        <f t="shared" si="6"/>
        <v>44003</v>
      </c>
      <c r="G21" s="127">
        <f t="shared" si="6"/>
        <v>44010</v>
      </c>
      <c r="H21" s="127">
        <f t="shared" si="6"/>
        <v>44017</v>
      </c>
      <c r="I21" s="127">
        <f t="shared" si="6"/>
        <v>44024</v>
      </c>
      <c r="J21" s="127">
        <f t="shared" si="6"/>
        <v>44031</v>
      </c>
      <c r="K21" s="127">
        <f t="shared" si="6"/>
        <v>44038</v>
      </c>
      <c r="L21" s="127">
        <f t="shared" si="6"/>
        <v>44045</v>
      </c>
      <c r="M21" s="127">
        <f t="shared" si="6"/>
        <v>44052</v>
      </c>
      <c r="N21" s="127">
        <f t="shared" si="6"/>
        <v>44059</v>
      </c>
      <c r="O21" s="127">
        <f t="shared" si="6"/>
        <v>44066</v>
      </c>
      <c r="P21" s="127">
        <f t="shared" si="6"/>
        <v>44073</v>
      </c>
      <c r="Q21" s="127">
        <f t="shared" si="6"/>
        <v>44080</v>
      </c>
      <c r="R21" s="127">
        <f t="shared" si="6"/>
        <v>44087</v>
      </c>
      <c r="S21" s="127">
        <f t="shared" si="6"/>
        <v>44094</v>
      </c>
      <c r="T21" s="127">
        <f t="shared" si="6"/>
        <v>44101</v>
      </c>
      <c r="U21" s="127">
        <f t="shared" si="6"/>
        <v>44108</v>
      </c>
      <c r="V21" s="127">
        <f t="shared" si="6"/>
        <v>44115</v>
      </c>
      <c r="W21" s="127">
        <f t="shared" si="6"/>
        <v>44122</v>
      </c>
      <c r="X21" s="127">
        <f t="shared" si="6"/>
        <v>44129</v>
      </c>
      <c r="Y21" s="127">
        <f t="shared" si="6"/>
        <v>44136</v>
      </c>
      <c r="Z21" s="127">
        <f t="shared" si="6"/>
        <v>44143</v>
      </c>
      <c r="AA21" s="127">
        <f t="shared" si="6"/>
        <v>44150</v>
      </c>
      <c r="AB21" s="127">
        <f t="shared" si="6"/>
        <v>44157</v>
      </c>
      <c r="AC21" s="127">
        <f t="shared" si="6"/>
        <v>44164</v>
      </c>
      <c r="AD21" s="127">
        <f t="shared" si="6"/>
        <v>44171</v>
      </c>
      <c r="AE21" s="127">
        <f t="shared" si="6"/>
        <v>44178</v>
      </c>
      <c r="AF21" s="127">
        <f t="shared" si="6"/>
        <v>44185</v>
      </c>
      <c r="AG21" s="127">
        <f t="shared" si="6"/>
        <v>44192</v>
      </c>
      <c r="AH21" s="127">
        <f t="shared" si="6"/>
        <v>44199</v>
      </c>
      <c r="AI21" s="127">
        <f t="shared" si="6"/>
        <v>44206</v>
      </c>
      <c r="AJ21" s="127">
        <f t="shared" si="6"/>
        <v>44213</v>
      </c>
      <c r="AK21" s="127">
        <f t="shared" si="6"/>
        <v>44220</v>
      </c>
      <c r="AL21" s="127">
        <f t="shared" si="6"/>
        <v>44227</v>
      </c>
      <c r="AM21" s="127">
        <f t="shared" si="6"/>
        <v>44234</v>
      </c>
      <c r="AN21" s="127">
        <f t="shared" si="6"/>
        <v>44241</v>
      </c>
      <c r="AO21" s="127">
        <f t="shared" si="6"/>
        <v>44248</v>
      </c>
      <c r="AP21" s="127">
        <f t="shared" si="6"/>
        <v>44255</v>
      </c>
      <c r="AQ21" s="127">
        <f t="shared" si="6"/>
        <v>44262</v>
      </c>
      <c r="AR21" s="127">
        <f t="shared" si="6"/>
        <v>44269</v>
      </c>
      <c r="AS21" s="127">
        <f t="shared" si="6"/>
        <v>44276</v>
      </c>
      <c r="AT21" s="127">
        <f t="shared" si="6"/>
        <v>44283</v>
      </c>
      <c r="AU21" s="127">
        <f t="shared" si="6"/>
        <v>44290</v>
      </c>
      <c r="AV21" s="127">
        <f t="shared" si="6"/>
        <v>44297</v>
      </c>
      <c r="AW21" s="127">
        <f t="shared" si="6"/>
        <v>44304</v>
      </c>
      <c r="AX21" s="127">
        <f t="shared" si="6"/>
        <v>44311</v>
      </c>
      <c r="AY21" s="127">
        <f t="shared" si="6"/>
        <v>44318</v>
      </c>
      <c r="AZ21" s="127">
        <f t="shared" si="6"/>
        <v>44325</v>
      </c>
      <c r="BA21" s="127">
        <f t="shared" si="6"/>
        <v>44332</v>
      </c>
      <c r="BB21" s="127">
        <f t="shared" si="6"/>
        <v>44339</v>
      </c>
      <c r="BC21" s="127">
        <f t="shared" si="6"/>
        <v>44346</v>
      </c>
      <c r="BD21" s="127"/>
      <c r="BE21" s="72"/>
      <c r="BF21" s="70" t="s">
        <v>52</v>
      </c>
      <c r="BG21" s="127">
        <f>BG2+1</f>
        <v>44353</v>
      </c>
      <c r="BH21" s="127">
        <f t="shared" ref="BH21:CK21" si="7">BH2+1</f>
        <v>44360</v>
      </c>
      <c r="BI21" s="127">
        <f t="shared" si="7"/>
        <v>44367</v>
      </c>
      <c r="BJ21" s="127">
        <f t="shared" si="7"/>
        <v>44374</v>
      </c>
      <c r="BK21" s="127">
        <f t="shared" si="7"/>
        <v>44381</v>
      </c>
      <c r="BL21" s="127">
        <f t="shared" si="7"/>
        <v>44388</v>
      </c>
      <c r="BM21" s="127">
        <f t="shared" si="7"/>
        <v>44395</v>
      </c>
      <c r="BN21" s="127">
        <f t="shared" si="7"/>
        <v>44402</v>
      </c>
      <c r="BO21" s="127">
        <f t="shared" si="7"/>
        <v>44409</v>
      </c>
      <c r="BP21" s="127">
        <f t="shared" si="7"/>
        <v>44416</v>
      </c>
      <c r="BQ21" s="127">
        <f t="shared" si="7"/>
        <v>44423</v>
      </c>
      <c r="BR21" s="127">
        <f t="shared" si="7"/>
        <v>44430</v>
      </c>
      <c r="BS21" s="127">
        <f t="shared" si="7"/>
        <v>44437</v>
      </c>
      <c r="BT21" s="127">
        <f t="shared" si="7"/>
        <v>44444</v>
      </c>
      <c r="BU21" s="127">
        <f t="shared" si="7"/>
        <v>44451</v>
      </c>
      <c r="BV21" s="127">
        <f t="shared" si="7"/>
        <v>44458</v>
      </c>
      <c r="BW21" s="127">
        <f t="shared" si="7"/>
        <v>44465</v>
      </c>
      <c r="BX21" s="127">
        <f t="shared" si="7"/>
        <v>44472</v>
      </c>
      <c r="BY21" s="127">
        <f t="shared" si="7"/>
        <v>44479</v>
      </c>
      <c r="BZ21" s="127">
        <f t="shared" si="7"/>
        <v>44486</v>
      </c>
      <c r="CA21" s="127">
        <f t="shared" si="7"/>
        <v>44493</v>
      </c>
      <c r="CB21" s="127">
        <f t="shared" si="7"/>
        <v>44500</v>
      </c>
      <c r="CC21" s="127">
        <f t="shared" si="7"/>
        <v>44507</v>
      </c>
      <c r="CD21" s="127">
        <f t="shared" si="7"/>
        <v>44514</v>
      </c>
      <c r="CE21" s="127">
        <f t="shared" si="7"/>
        <v>44521</v>
      </c>
      <c r="CF21" s="127">
        <f t="shared" si="7"/>
        <v>44528</v>
      </c>
      <c r="CG21" s="127">
        <f t="shared" si="7"/>
        <v>44535</v>
      </c>
      <c r="CH21" s="127">
        <f t="shared" si="7"/>
        <v>44542</v>
      </c>
      <c r="CI21" s="127">
        <f t="shared" si="7"/>
        <v>44549</v>
      </c>
      <c r="CJ21" s="127">
        <f t="shared" si="7"/>
        <v>44556</v>
      </c>
      <c r="CK21" s="127">
        <f t="shared" si="7"/>
        <v>44563</v>
      </c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</row>
    <row r="22" spans="1:110" x14ac:dyDescent="0.25">
      <c r="A22" s="22">
        <v>1</v>
      </c>
      <c r="B22" s="23">
        <f>B3</f>
        <v>0</v>
      </c>
      <c r="C22" s="73">
        <f>+COUNTIF(D22:BD22,"X")</f>
        <v>0</v>
      </c>
      <c r="D22" s="81"/>
      <c r="E22" s="79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7"/>
      <c r="BF22" s="78">
        <f>COUNTIF(BG22:CK22,"X")</f>
        <v>0</v>
      </c>
      <c r="BG22" s="82"/>
      <c r="BH22" s="76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</row>
    <row r="23" spans="1:110" x14ac:dyDescent="0.25">
      <c r="A23" s="22">
        <v>2</v>
      </c>
      <c r="B23" s="23">
        <f t="shared" ref="B23:B38" si="8">B4</f>
        <v>0</v>
      </c>
      <c r="C23" s="73">
        <f t="shared" ref="C23:C37" si="9">+COUNTIF(D23:BD23,"X")</f>
        <v>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7"/>
      <c r="BF23" s="78">
        <f t="shared" ref="BF23:BF38" si="10">COUNTIF(BG23:CK23,"X")</f>
        <v>0</v>
      </c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</row>
    <row r="24" spans="1:110" x14ac:dyDescent="0.25">
      <c r="A24" s="22">
        <v>3</v>
      </c>
      <c r="B24" s="23">
        <f t="shared" si="8"/>
        <v>0</v>
      </c>
      <c r="C24" s="73">
        <f t="shared" si="9"/>
        <v>0</v>
      </c>
      <c r="D24" s="81"/>
      <c r="E24" s="79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7"/>
      <c r="BF24" s="78">
        <f t="shared" si="10"/>
        <v>0</v>
      </c>
      <c r="BG24" s="82"/>
      <c r="BH24" s="76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</row>
    <row r="25" spans="1:110" x14ac:dyDescent="0.25">
      <c r="A25" s="22">
        <v>4</v>
      </c>
      <c r="B25" s="23">
        <f t="shared" si="8"/>
        <v>0</v>
      </c>
      <c r="C25" s="73">
        <f t="shared" si="9"/>
        <v>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7"/>
      <c r="BF25" s="78">
        <f t="shared" si="10"/>
        <v>0</v>
      </c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</row>
    <row r="26" spans="1:110" x14ac:dyDescent="0.25">
      <c r="A26" s="22">
        <v>5</v>
      </c>
      <c r="B26" s="23">
        <f t="shared" si="8"/>
        <v>0</v>
      </c>
      <c r="C26" s="73">
        <f t="shared" si="9"/>
        <v>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7"/>
      <c r="BF26" s="78">
        <f t="shared" si="10"/>
        <v>0</v>
      </c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</row>
    <row r="27" spans="1:110" x14ac:dyDescent="0.25">
      <c r="A27" s="22">
        <v>6</v>
      </c>
      <c r="B27" s="23">
        <f t="shared" si="8"/>
        <v>0</v>
      </c>
      <c r="C27" s="73">
        <f t="shared" si="9"/>
        <v>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7"/>
      <c r="BF27" s="78">
        <f t="shared" si="10"/>
        <v>0</v>
      </c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</row>
    <row r="28" spans="1:110" x14ac:dyDescent="0.25">
      <c r="A28" s="22">
        <v>7</v>
      </c>
      <c r="B28" s="23">
        <f t="shared" si="8"/>
        <v>0</v>
      </c>
      <c r="C28" s="73">
        <f t="shared" si="9"/>
        <v>0</v>
      </c>
      <c r="D28" s="81"/>
      <c r="E28" s="81"/>
      <c r="F28" s="81"/>
      <c r="G28" s="81"/>
      <c r="H28" s="81"/>
      <c r="I28" s="83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7"/>
      <c r="BF28" s="78">
        <f t="shared" si="10"/>
        <v>0</v>
      </c>
      <c r="BG28" s="82"/>
      <c r="BH28" s="82"/>
      <c r="BI28" s="82"/>
      <c r="BJ28" s="82"/>
      <c r="BK28" s="82"/>
      <c r="BL28" s="84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</row>
    <row r="29" spans="1:110" x14ac:dyDescent="0.25">
      <c r="A29" s="22">
        <v>8</v>
      </c>
      <c r="B29" s="23">
        <f t="shared" si="8"/>
        <v>0</v>
      </c>
      <c r="C29" s="73">
        <f t="shared" si="9"/>
        <v>0</v>
      </c>
      <c r="D29" s="81"/>
      <c r="E29" s="81"/>
      <c r="F29" s="81"/>
      <c r="G29" s="81"/>
      <c r="H29" s="81"/>
      <c r="I29" s="83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7"/>
      <c r="BF29" s="78">
        <f t="shared" si="10"/>
        <v>0</v>
      </c>
      <c r="BG29" s="82"/>
      <c r="BH29" s="82"/>
      <c r="BI29" s="82"/>
      <c r="BJ29" s="82"/>
      <c r="BK29" s="82"/>
      <c r="BL29" s="84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</row>
    <row r="30" spans="1:110" x14ac:dyDescent="0.25">
      <c r="A30" s="22">
        <v>9</v>
      </c>
      <c r="B30" s="23">
        <f t="shared" si="8"/>
        <v>0</v>
      </c>
      <c r="C30" s="73">
        <f t="shared" si="9"/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7"/>
      <c r="BF30" s="78">
        <f t="shared" si="10"/>
        <v>0</v>
      </c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</row>
    <row r="31" spans="1:110" x14ac:dyDescent="0.25">
      <c r="A31" s="22">
        <v>10</v>
      </c>
      <c r="B31" s="23">
        <f t="shared" si="8"/>
        <v>0</v>
      </c>
      <c r="C31" s="73">
        <f t="shared" si="9"/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7"/>
      <c r="BF31" s="78">
        <f t="shared" si="10"/>
        <v>0</v>
      </c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</row>
    <row r="32" spans="1:110" x14ac:dyDescent="0.25">
      <c r="A32" s="22">
        <v>11</v>
      </c>
      <c r="B32" s="23">
        <f t="shared" si="8"/>
        <v>0</v>
      </c>
      <c r="C32" s="73">
        <f t="shared" si="9"/>
        <v>0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7"/>
      <c r="BF32" s="78">
        <f t="shared" si="10"/>
        <v>0</v>
      </c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</row>
    <row r="33" spans="1:110" x14ac:dyDescent="0.25">
      <c r="A33" s="22">
        <v>12</v>
      </c>
      <c r="B33" s="23">
        <f t="shared" si="8"/>
        <v>0</v>
      </c>
      <c r="C33" s="73">
        <f t="shared" si="9"/>
        <v>0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7"/>
      <c r="BF33" s="78">
        <f t="shared" si="10"/>
        <v>0</v>
      </c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</row>
    <row r="34" spans="1:110" x14ac:dyDescent="0.25">
      <c r="A34" s="22">
        <v>13</v>
      </c>
      <c r="B34" s="23">
        <f t="shared" si="8"/>
        <v>0</v>
      </c>
      <c r="C34" s="73">
        <f t="shared" si="9"/>
        <v>0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7"/>
      <c r="BF34" s="78">
        <f t="shared" si="10"/>
        <v>0</v>
      </c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</row>
    <row r="35" spans="1:110" x14ac:dyDescent="0.25">
      <c r="A35" s="22">
        <v>14</v>
      </c>
      <c r="B35" s="23">
        <f t="shared" si="8"/>
        <v>0</v>
      </c>
      <c r="C35" s="73">
        <f t="shared" si="9"/>
        <v>0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7"/>
      <c r="BF35" s="78">
        <f t="shared" si="10"/>
        <v>0</v>
      </c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</row>
    <row r="36" spans="1:110" x14ac:dyDescent="0.25">
      <c r="A36" s="22">
        <v>15</v>
      </c>
      <c r="B36" s="23">
        <f t="shared" si="8"/>
        <v>0</v>
      </c>
      <c r="C36" s="73">
        <f t="shared" si="9"/>
        <v>0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7"/>
      <c r="BF36" s="78">
        <f t="shared" si="10"/>
        <v>0</v>
      </c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</row>
    <row r="37" spans="1:110" x14ac:dyDescent="0.25">
      <c r="A37" s="22">
        <v>16</v>
      </c>
      <c r="B37" s="23">
        <f t="shared" si="8"/>
        <v>0</v>
      </c>
      <c r="C37" s="73">
        <f t="shared" si="9"/>
        <v>0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7"/>
      <c r="BF37" s="78">
        <f t="shared" si="10"/>
        <v>0</v>
      </c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</row>
    <row r="38" spans="1:110" x14ac:dyDescent="0.25">
      <c r="A38" s="22">
        <v>17</v>
      </c>
      <c r="B38" s="23">
        <f t="shared" si="8"/>
        <v>0</v>
      </c>
      <c r="C38" s="73">
        <f>+COUNTIF(D38:BD38,"X")</f>
        <v>0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7"/>
      <c r="BF38" s="78">
        <f t="shared" si="10"/>
        <v>0</v>
      </c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</row>
    <row r="40" spans="1:110" x14ac:dyDescent="0.25"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67">
        <v>2021</v>
      </c>
      <c r="AI40" s="120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30">
        <v>2021</v>
      </c>
      <c r="AV40" s="119"/>
      <c r="AW40" s="119"/>
      <c r="AX40" s="248"/>
      <c r="AY40" s="85">
        <v>2021</v>
      </c>
      <c r="AZ40" s="85">
        <v>2021</v>
      </c>
      <c r="BA40" s="130">
        <v>2021</v>
      </c>
      <c r="BB40" s="130">
        <v>2021</v>
      </c>
      <c r="BC40" s="251"/>
      <c r="BD40" s="119"/>
      <c r="BE40" s="254"/>
      <c r="BF40" s="254"/>
      <c r="BG40" s="119"/>
      <c r="BH40" s="119"/>
      <c r="BI40" s="119"/>
      <c r="BJ40" s="119"/>
      <c r="BK40" s="119"/>
      <c r="BL40" s="130">
        <v>2021</v>
      </c>
      <c r="BM40" s="251"/>
      <c r="BN40" s="119"/>
      <c r="BO40" s="119"/>
      <c r="BP40" s="119"/>
      <c r="BQ40" s="85">
        <v>2021</v>
      </c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85">
        <v>2021</v>
      </c>
      <c r="CC40" s="130">
        <v>2021</v>
      </c>
      <c r="CD40" s="251"/>
      <c r="CE40" s="119"/>
      <c r="CF40" s="119"/>
      <c r="CG40" s="119"/>
      <c r="CH40" s="119"/>
      <c r="CI40" s="119"/>
      <c r="CJ40" s="85">
        <v>2021</v>
      </c>
      <c r="CK40" s="119"/>
    </row>
    <row r="41" spans="1:110" x14ac:dyDescent="0.25">
      <c r="B41" s="86" t="s">
        <v>56</v>
      </c>
      <c r="C41" s="87" t="s">
        <v>52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71" t="s">
        <v>55</v>
      </c>
      <c r="AI41" s="122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31" t="s">
        <v>94</v>
      </c>
      <c r="AV41" s="121"/>
      <c r="AW41" s="121"/>
      <c r="AX41" s="249"/>
      <c r="AY41" s="80" t="s">
        <v>60</v>
      </c>
      <c r="AZ41" s="80" t="s">
        <v>61</v>
      </c>
      <c r="BA41" s="131" t="s">
        <v>95</v>
      </c>
      <c r="BB41" s="131" t="s">
        <v>96</v>
      </c>
      <c r="BC41" s="252"/>
      <c r="BD41" s="121"/>
      <c r="BE41" s="255"/>
      <c r="BF41" s="255"/>
      <c r="BG41" s="121"/>
      <c r="BH41" s="121"/>
      <c r="BI41" s="121"/>
      <c r="BJ41" s="121"/>
      <c r="BK41" s="121"/>
      <c r="BL41" s="131" t="s">
        <v>57</v>
      </c>
      <c r="BM41" s="252"/>
      <c r="BN41" s="121"/>
      <c r="BO41" s="121"/>
      <c r="BP41" s="121"/>
      <c r="BQ41" s="80" t="s">
        <v>58</v>
      </c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80" t="s">
        <v>59</v>
      </c>
      <c r="CC41" s="131" t="s">
        <v>53</v>
      </c>
      <c r="CD41" s="252"/>
      <c r="CE41" s="121"/>
      <c r="CF41" s="121"/>
      <c r="CG41" s="121"/>
      <c r="CH41" s="121"/>
      <c r="CI41" s="121"/>
      <c r="CJ41" s="80" t="s">
        <v>54</v>
      </c>
      <c r="CK41" s="121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</row>
    <row r="42" spans="1:110" x14ac:dyDescent="0.25">
      <c r="A42" s="22">
        <v>1</v>
      </c>
      <c r="B42" s="88">
        <f>B3</f>
        <v>0</v>
      </c>
      <c r="C42" s="73">
        <f>+COUNTIF(AH42:CK42,"X")</f>
        <v>0</v>
      </c>
      <c r="D42" s="90"/>
      <c r="E42" s="90"/>
      <c r="F42" s="90"/>
      <c r="G42" s="90"/>
      <c r="H42" s="90"/>
      <c r="I42" s="89"/>
      <c r="J42" s="90"/>
      <c r="K42" s="90"/>
      <c r="L42" s="90"/>
      <c r="M42" s="90"/>
      <c r="N42" s="89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89"/>
      <c r="Z42" s="89"/>
      <c r="AA42" s="90"/>
      <c r="AB42" s="90"/>
      <c r="AC42" s="90"/>
      <c r="AD42" s="90"/>
      <c r="AE42" s="90"/>
      <c r="AF42" s="90"/>
      <c r="AG42" s="89"/>
      <c r="AH42" s="75"/>
      <c r="AI42" s="91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132"/>
      <c r="AV42" s="89"/>
      <c r="AW42" s="89"/>
      <c r="AX42" s="250"/>
      <c r="AY42" s="75"/>
      <c r="AZ42" s="75"/>
      <c r="BA42" s="132"/>
      <c r="BB42" s="132"/>
      <c r="BC42" s="253"/>
      <c r="BD42" s="89"/>
      <c r="BE42" s="256"/>
      <c r="BF42" s="256"/>
      <c r="BG42" s="89"/>
      <c r="BH42" s="89"/>
      <c r="BI42" s="89"/>
      <c r="BJ42" s="89"/>
      <c r="BK42" s="89"/>
      <c r="BL42" s="132"/>
      <c r="BM42" s="253"/>
      <c r="BN42" s="89"/>
      <c r="BO42" s="89"/>
      <c r="BP42" s="89"/>
      <c r="BQ42" s="75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75"/>
      <c r="CC42" s="132"/>
      <c r="CD42" s="253"/>
      <c r="CE42" s="89"/>
      <c r="CF42" s="89"/>
      <c r="CG42" s="89"/>
      <c r="CH42" s="89"/>
      <c r="CI42" s="89"/>
      <c r="CJ42" s="75"/>
      <c r="CK42" s="89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</row>
    <row r="43" spans="1:110" x14ac:dyDescent="0.25">
      <c r="A43" s="22">
        <v>2</v>
      </c>
      <c r="B43" s="88">
        <f t="shared" ref="B43:B58" si="11">B4</f>
        <v>0</v>
      </c>
      <c r="C43" s="73">
        <f t="shared" ref="C43:C58" si="12">+COUNTIF(AH43:CK43,"X")</f>
        <v>0</v>
      </c>
      <c r="D43" s="90"/>
      <c r="E43" s="90"/>
      <c r="F43" s="90"/>
      <c r="G43" s="90"/>
      <c r="H43" s="90"/>
      <c r="I43" s="89"/>
      <c r="J43" s="90"/>
      <c r="K43" s="90"/>
      <c r="L43" s="90"/>
      <c r="M43" s="90"/>
      <c r="N43" s="89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89"/>
      <c r="Z43" s="89"/>
      <c r="AA43" s="90"/>
      <c r="AB43" s="90"/>
      <c r="AC43" s="90"/>
      <c r="AD43" s="90"/>
      <c r="AE43" s="90"/>
      <c r="AF43" s="90"/>
      <c r="AG43" s="89"/>
      <c r="AH43" s="75"/>
      <c r="AI43" s="91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132"/>
      <c r="AV43" s="89"/>
      <c r="AW43" s="89"/>
      <c r="AX43" s="250"/>
      <c r="AY43" s="75"/>
      <c r="AZ43" s="75"/>
      <c r="BA43" s="132"/>
      <c r="BB43" s="132"/>
      <c r="BC43" s="253"/>
      <c r="BD43" s="89"/>
      <c r="BE43" s="256"/>
      <c r="BF43" s="256"/>
      <c r="BG43" s="89"/>
      <c r="BH43" s="89"/>
      <c r="BI43" s="89"/>
      <c r="BJ43" s="89"/>
      <c r="BK43" s="89"/>
      <c r="BL43" s="132"/>
      <c r="BM43" s="253"/>
      <c r="BN43" s="89"/>
      <c r="BO43" s="89"/>
      <c r="BP43" s="89"/>
      <c r="BQ43" s="75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75"/>
      <c r="CC43" s="132"/>
      <c r="CD43" s="253"/>
      <c r="CE43" s="89"/>
      <c r="CF43" s="89"/>
      <c r="CG43" s="89"/>
      <c r="CH43" s="89"/>
      <c r="CI43" s="89"/>
      <c r="CJ43" s="75"/>
      <c r="CK43" s="89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</row>
    <row r="44" spans="1:110" x14ac:dyDescent="0.25">
      <c r="A44" s="22">
        <v>3</v>
      </c>
      <c r="B44" s="88">
        <f t="shared" si="11"/>
        <v>0</v>
      </c>
      <c r="C44" s="73">
        <f t="shared" si="12"/>
        <v>0</v>
      </c>
      <c r="D44" s="90"/>
      <c r="E44" s="90"/>
      <c r="F44" s="90"/>
      <c r="G44" s="90"/>
      <c r="H44" s="90"/>
      <c r="I44" s="89"/>
      <c r="J44" s="90"/>
      <c r="K44" s="90"/>
      <c r="L44" s="90"/>
      <c r="M44" s="90"/>
      <c r="N44" s="89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89"/>
      <c r="Z44" s="89"/>
      <c r="AA44" s="90"/>
      <c r="AB44" s="90"/>
      <c r="AC44" s="90"/>
      <c r="AD44" s="90"/>
      <c r="AE44" s="90"/>
      <c r="AF44" s="90"/>
      <c r="AG44" s="89"/>
      <c r="AH44" s="75"/>
      <c r="AI44" s="91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132"/>
      <c r="AV44" s="89"/>
      <c r="AW44" s="89"/>
      <c r="AX44" s="250"/>
      <c r="AY44" s="75"/>
      <c r="AZ44" s="75"/>
      <c r="BA44" s="132"/>
      <c r="BB44" s="132"/>
      <c r="BC44" s="253"/>
      <c r="BD44" s="89"/>
      <c r="BE44" s="256"/>
      <c r="BF44" s="256"/>
      <c r="BG44" s="89"/>
      <c r="BH44" s="89"/>
      <c r="BI44" s="89"/>
      <c r="BJ44" s="89"/>
      <c r="BK44" s="89"/>
      <c r="BL44" s="132"/>
      <c r="BM44" s="253"/>
      <c r="BN44" s="89"/>
      <c r="BO44" s="89"/>
      <c r="BP44" s="89"/>
      <c r="BQ44" s="75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75"/>
      <c r="CC44" s="132"/>
      <c r="CD44" s="253"/>
      <c r="CE44" s="89"/>
      <c r="CF44" s="89"/>
      <c r="CG44" s="89"/>
      <c r="CH44" s="89"/>
      <c r="CI44" s="89"/>
      <c r="CJ44" s="75"/>
      <c r="CK44" s="89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</row>
    <row r="45" spans="1:110" x14ac:dyDescent="0.25">
      <c r="A45" s="22">
        <v>4</v>
      </c>
      <c r="B45" s="88">
        <f t="shared" si="11"/>
        <v>0</v>
      </c>
      <c r="C45" s="73">
        <f t="shared" si="12"/>
        <v>0</v>
      </c>
      <c r="D45" s="90"/>
      <c r="E45" s="90"/>
      <c r="F45" s="90"/>
      <c r="G45" s="90"/>
      <c r="H45" s="90"/>
      <c r="I45" s="89"/>
      <c r="J45" s="90"/>
      <c r="K45" s="90"/>
      <c r="L45" s="90"/>
      <c r="M45" s="90"/>
      <c r="N45" s="89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89"/>
      <c r="Z45" s="89"/>
      <c r="AA45" s="90"/>
      <c r="AB45" s="90"/>
      <c r="AC45" s="90"/>
      <c r="AD45" s="90"/>
      <c r="AE45" s="90"/>
      <c r="AF45" s="90"/>
      <c r="AG45" s="89"/>
      <c r="AH45" s="75"/>
      <c r="AI45" s="91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132"/>
      <c r="AV45" s="89"/>
      <c r="AW45" s="89"/>
      <c r="AX45" s="250"/>
      <c r="AY45" s="75"/>
      <c r="AZ45" s="75"/>
      <c r="BA45" s="132"/>
      <c r="BB45" s="132"/>
      <c r="BC45" s="253"/>
      <c r="BD45" s="89"/>
      <c r="BE45" s="256"/>
      <c r="BF45" s="256"/>
      <c r="BG45" s="89"/>
      <c r="BH45" s="89"/>
      <c r="BI45" s="89"/>
      <c r="BJ45" s="89"/>
      <c r="BK45" s="89"/>
      <c r="BL45" s="132"/>
      <c r="BM45" s="253"/>
      <c r="BN45" s="89"/>
      <c r="BO45" s="89"/>
      <c r="BP45" s="89"/>
      <c r="BQ45" s="75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75"/>
      <c r="CC45" s="132"/>
      <c r="CD45" s="253"/>
      <c r="CE45" s="89"/>
      <c r="CF45" s="89"/>
      <c r="CG45" s="89"/>
      <c r="CH45" s="89"/>
      <c r="CI45" s="89"/>
      <c r="CJ45" s="75"/>
      <c r="CK45" s="89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</row>
    <row r="46" spans="1:110" x14ac:dyDescent="0.25">
      <c r="A46" s="22">
        <v>5</v>
      </c>
      <c r="B46" s="88">
        <f t="shared" si="11"/>
        <v>0</v>
      </c>
      <c r="C46" s="73">
        <f t="shared" si="12"/>
        <v>0</v>
      </c>
      <c r="D46" s="90"/>
      <c r="E46" s="90"/>
      <c r="F46" s="90"/>
      <c r="G46" s="90"/>
      <c r="H46" s="90"/>
      <c r="I46" s="89"/>
      <c r="J46" s="90"/>
      <c r="K46" s="90"/>
      <c r="L46" s="90"/>
      <c r="M46" s="90"/>
      <c r="N46" s="89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89"/>
      <c r="Z46" s="89"/>
      <c r="AA46" s="90"/>
      <c r="AB46" s="90"/>
      <c r="AC46" s="90"/>
      <c r="AD46" s="90"/>
      <c r="AE46" s="90"/>
      <c r="AF46" s="90"/>
      <c r="AG46" s="89"/>
      <c r="AH46" s="75"/>
      <c r="AI46" s="91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132"/>
      <c r="AV46" s="89"/>
      <c r="AW46" s="89"/>
      <c r="AX46" s="250"/>
      <c r="AY46" s="75"/>
      <c r="AZ46" s="75"/>
      <c r="BA46" s="132"/>
      <c r="BB46" s="132"/>
      <c r="BC46" s="253"/>
      <c r="BD46" s="89"/>
      <c r="BE46" s="256"/>
      <c r="BF46" s="256"/>
      <c r="BG46" s="89"/>
      <c r="BH46" s="89"/>
      <c r="BI46" s="89"/>
      <c r="BJ46" s="89"/>
      <c r="BK46" s="89"/>
      <c r="BL46" s="132"/>
      <c r="BM46" s="253"/>
      <c r="BN46" s="89"/>
      <c r="BO46" s="89"/>
      <c r="BP46" s="89"/>
      <c r="BQ46" s="75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75"/>
      <c r="CC46" s="132"/>
      <c r="CD46" s="253"/>
      <c r="CE46" s="89"/>
      <c r="CF46" s="89"/>
      <c r="CG46" s="89"/>
      <c r="CH46" s="89"/>
      <c r="CI46" s="89"/>
      <c r="CJ46" s="75"/>
      <c r="CK46" s="89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</row>
    <row r="47" spans="1:110" x14ac:dyDescent="0.25">
      <c r="A47" s="22">
        <v>6</v>
      </c>
      <c r="B47" s="88">
        <f t="shared" si="11"/>
        <v>0</v>
      </c>
      <c r="C47" s="73">
        <f t="shared" si="12"/>
        <v>0</v>
      </c>
      <c r="D47" s="90"/>
      <c r="E47" s="90"/>
      <c r="F47" s="90"/>
      <c r="G47" s="90"/>
      <c r="H47" s="90"/>
      <c r="I47" s="89"/>
      <c r="J47" s="90"/>
      <c r="K47" s="90"/>
      <c r="L47" s="90"/>
      <c r="M47" s="90"/>
      <c r="N47" s="89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89"/>
      <c r="Z47" s="89"/>
      <c r="AA47" s="90"/>
      <c r="AB47" s="90"/>
      <c r="AC47" s="90"/>
      <c r="AD47" s="90"/>
      <c r="AE47" s="90"/>
      <c r="AF47" s="90"/>
      <c r="AG47" s="89"/>
      <c r="AH47" s="75"/>
      <c r="AI47" s="91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132"/>
      <c r="AV47" s="89"/>
      <c r="AW47" s="89"/>
      <c r="AX47" s="250"/>
      <c r="AY47" s="75"/>
      <c r="AZ47" s="75"/>
      <c r="BA47" s="132"/>
      <c r="BB47" s="132"/>
      <c r="BC47" s="253"/>
      <c r="BD47" s="89"/>
      <c r="BE47" s="256"/>
      <c r="BF47" s="256"/>
      <c r="BG47" s="89"/>
      <c r="BH47" s="89"/>
      <c r="BI47" s="89"/>
      <c r="BJ47" s="89"/>
      <c r="BK47" s="89"/>
      <c r="BL47" s="132"/>
      <c r="BM47" s="253"/>
      <c r="BN47" s="89"/>
      <c r="BO47" s="89"/>
      <c r="BP47" s="89"/>
      <c r="BQ47" s="75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75"/>
      <c r="CC47" s="132"/>
      <c r="CD47" s="253"/>
      <c r="CE47" s="89"/>
      <c r="CF47" s="89"/>
      <c r="CG47" s="89"/>
      <c r="CH47" s="89"/>
      <c r="CI47" s="89"/>
      <c r="CJ47" s="75"/>
      <c r="CK47" s="89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</row>
    <row r="48" spans="1:110" x14ac:dyDescent="0.25">
      <c r="A48" s="22">
        <v>7</v>
      </c>
      <c r="B48" s="88">
        <f t="shared" si="11"/>
        <v>0</v>
      </c>
      <c r="C48" s="73">
        <f t="shared" si="12"/>
        <v>0</v>
      </c>
      <c r="D48" s="90"/>
      <c r="E48" s="90"/>
      <c r="F48" s="90"/>
      <c r="G48" s="90"/>
      <c r="H48" s="90"/>
      <c r="I48" s="89"/>
      <c r="J48" s="90"/>
      <c r="K48" s="90"/>
      <c r="L48" s="90"/>
      <c r="M48" s="90"/>
      <c r="N48" s="89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89"/>
      <c r="Z48" s="89"/>
      <c r="AA48" s="90"/>
      <c r="AB48" s="90"/>
      <c r="AC48" s="90"/>
      <c r="AD48" s="90"/>
      <c r="AE48" s="90"/>
      <c r="AF48" s="90"/>
      <c r="AG48" s="89"/>
      <c r="AH48" s="75"/>
      <c r="AI48" s="91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132"/>
      <c r="AV48" s="89"/>
      <c r="AW48" s="89"/>
      <c r="AX48" s="250"/>
      <c r="AY48" s="75"/>
      <c r="AZ48" s="75"/>
      <c r="BA48" s="132"/>
      <c r="BB48" s="132"/>
      <c r="BC48" s="253"/>
      <c r="BD48" s="89"/>
      <c r="BE48" s="256"/>
      <c r="BF48" s="256"/>
      <c r="BG48" s="89"/>
      <c r="BH48" s="89"/>
      <c r="BI48" s="89"/>
      <c r="BJ48" s="89"/>
      <c r="BK48" s="89"/>
      <c r="BL48" s="132"/>
      <c r="BM48" s="253"/>
      <c r="BN48" s="89"/>
      <c r="BO48" s="89"/>
      <c r="BP48" s="89"/>
      <c r="BQ48" s="75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75"/>
      <c r="CC48" s="132"/>
      <c r="CD48" s="253"/>
      <c r="CE48" s="89"/>
      <c r="CF48" s="89"/>
      <c r="CG48" s="89"/>
      <c r="CH48" s="89"/>
      <c r="CI48" s="89"/>
      <c r="CJ48" s="75"/>
      <c r="CK48" s="89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</row>
    <row r="49" spans="1:110" x14ac:dyDescent="0.25">
      <c r="A49" s="22">
        <v>8</v>
      </c>
      <c r="B49" s="88">
        <f t="shared" si="11"/>
        <v>0</v>
      </c>
      <c r="C49" s="73">
        <f t="shared" si="12"/>
        <v>0</v>
      </c>
      <c r="D49" s="90"/>
      <c r="E49" s="90"/>
      <c r="F49" s="90"/>
      <c r="G49" s="90"/>
      <c r="H49" s="90"/>
      <c r="I49" s="89"/>
      <c r="J49" s="90"/>
      <c r="K49" s="90"/>
      <c r="L49" s="90"/>
      <c r="M49" s="90"/>
      <c r="N49" s="89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89"/>
      <c r="Z49" s="89"/>
      <c r="AA49" s="90"/>
      <c r="AB49" s="90"/>
      <c r="AC49" s="90"/>
      <c r="AD49" s="90"/>
      <c r="AE49" s="90"/>
      <c r="AF49" s="90"/>
      <c r="AG49" s="89"/>
      <c r="AH49" s="75"/>
      <c r="AI49" s="91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132"/>
      <c r="AV49" s="89"/>
      <c r="AW49" s="89"/>
      <c r="AX49" s="250"/>
      <c r="AY49" s="75"/>
      <c r="AZ49" s="75"/>
      <c r="BA49" s="132"/>
      <c r="BB49" s="132"/>
      <c r="BC49" s="253"/>
      <c r="BD49" s="89"/>
      <c r="BE49" s="256"/>
      <c r="BF49" s="256"/>
      <c r="BG49" s="89"/>
      <c r="BH49" s="89"/>
      <c r="BI49" s="89"/>
      <c r="BJ49" s="89"/>
      <c r="BK49" s="89"/>
      <c r="BL49" s="132"/>
      <c r="BM49" s="253"/>
      <c r="BN49" s="89"/>
      <c r="BO49" s="89"/>
      <c r="BP49" s="89"/>
      <c r="BQ49" s="75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75"/>
      <c r="CC49" s="132"/>
      <c r="CD49" s="253"/>
      <c r="CE49" s="89"/>
      <c r="CF49" s="89"/>
      <c r="CG49" s="89"/>
      <c r="CH49" s="89"/>
      <c r="CI49" s="89"/>
      <c r="CJ49" s="75"/>
      <c r="CK49" s="89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</row>
    <row r="50" spans="1:110" x14ac:dyDescent="0.25">
      <c r="A50" s="22">
        <v>9</v>
      </c>
      <c r="B50" s="88">
        <f t="shared" si="11"/>
        <v>0</v>
      </c>
      <c r="C50" s="73">
        <f t="shared" si="12"/>
        <v>0</v>
      </c>
      <c r="D50" s="90"/>
      <c r="E50" s="90"/>
      <c r="F50" s="90"/>
      <c r="G50" s="90"/>
      <c r="H50" s="90"/>
      <c r="I50" s="89"/>
      <c r="J50" s="90"/>
      <c r="K50" s="90"/>
      <c r="L50" s="90"/>
      <c r="M50" s="90"/>
      <c r="N50" s="89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89"/>
      <c r="Z50" s="89"/>
      <c r="AA50" s="90"/>
      <c r="AB50" s="90"/>
      <c r="AC50" s="90"/>
      <c r="AD50" s="90"/>
      <c r="AE50" s="90"/>
      <c r="AF50" s="90"/>
      <c r="AG50" s="89"/>
      <c r="AH50" s="75"/>
      <c r="AI50" s="91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132"/>
      <c r="AV50" s="89"/>
      <c r="AW50" s="89"/>
      <c r="AX50" s="250"/>
      <c r="AY50" s="75"/>
      <c r="AZ50" s="75"/>
      <c r="BA50" s="132"/>
      <c r="BB50" s="132"/>
      <c r="BC50" s="253"/>
      <c r="BD50" s="89"/>
      <c r="BE50" s="256"/>
      <c r="BF50" s="256"/>
      <c r="BG50" s="89"/>
      <c r="BH50" s="89"/>
      <c r="BI50" s="89"/>
      <c r="BJ50" s="89"/>
      <c r="BK50" s="89"/>
      <c r="BL50" s="132"/>
      <c r="BM50" s="253"/>
      <c r="BN50" s="89"/>
      <c r="BO50" s="89"/>
      <c r="BP50" s="89"/>
      <c r="BQ50" s="75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75"/>
      <c r="CC50" s="132"/>
      <c r="CD50" s="253"/>
      <c r="CE50" s="89"/>
      <c r="CF50" s="89"/>
      <c r="CG50" s="89"/>
      <c r="CH50" s="89"/>
      <c r="CI50" s="89"/>
      <c r="CJ50" s="75"/>
      <c r="CK50" s="89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</row>
    <row r="51" spans="1:110" x14ac:dyDescent="0.25">
      <c r="A51" s="22">
        <v>10</v>
      </c>
      <c r="B51" s="88">
        <f t="shared" si="11"/>
        <v>0</v>
      </c>
      <c r="C51" s="73">
        <f t="shared" si="12"/>
        <v>0</v>
      </c>
      <c r="D51" s="90"/>
      <c r="E51" s="90"/>
      <c r="F51" s="90"/>
      <c r="G51" s="90"/>
      <c r="H51" s="90"/>
      <c r="I51" s="89"/>
      <c r="J51" s="90"/>
      <c r="K51" s="90"/>
      <c r="L51" s="90"/>
      <c r="M51" s="90"/>
      <c r="N51" s="89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89"/>
      <c r="Z51" s="89"/>
      <c r="AA51" s="90"/>
      <c r="AB51" s="90"/>
      <c r="AC51" s="90"/>
      <c r="AD51" s="90"/>
      <c r="AE51" s="90"/>
      <c r="AF51" s="90"/>
      <c r="AG51" s="89"/>
      <c r="AH51" s="75"/>
      <c r="AI51" s="91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132"/>
      <c r="AV51" s="89"/>
      <c r="AW51" s="89"/>
      <c r="AX51" s="250"/>
      <c r="AY51" s="75"/>
      <c r="AZ51" s="75"/>
      <c r="BA51" s="132"/>
      <c r="BB51" s="132"/>
      <c r="BC51" s="253"/>
      <c r="BD51" s="89"/>
      <c r="BE51" s="256"/>
      <c r="BF51" s="256"/>
      <c r="BG51" s="89"/>
      <c r="BH51" s="89"/>
      <c r="BI51" s="89"/>
      <c r="BJ51" s="89"/>
      <c r="BK51" s="89"/>
      <c r="BL51" s="132"/>
      <c r="BM51" s="253"/>
      <c r="BN51" s="89"/>
      <c r="BO51" s="89"/>
      <c r="BP51" s="89"/>
      <c r="BQ51" s="75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75"/>
      <c r="CC51" s="132"/>
      <c r="CD51" s="253"/>
      <c r="CE51" s="89"/>
      <c r="CF51" s="89"/>
      <c r="CG51" s="89"/>
      <c r="CH51" s="89"/>
      <c r="CI51" s="89"/>
      <c r="CJ51" s="75"/>
      <c r="CK51" s="89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</row>
    <row r="52" spans="1:110" x14ac:dyDescent="0.25">
      <c r="A52" s="22">
        <v>11</v>
      </c>
      <c r="B52" s="88">
        <f t="shared" si="11"/>
        <v>0</v>
      </c>
      <c r="C52" s="73">
        <f t="shared" si="12"/>
        <v>0</v>
      </c>
      <c r="D52" s="90"/>
      <c r="E52" s="90"/>
      <c r="F52" s="90"/>
      <c r="G52" s="90"/>
      <c r="H52" s="90"/>
      <c r="I52" s="89"/>
      <c r="J52" s="90"/>
      <c r="K52" s="90"/>
      <c r="L52" s="90"/>
      <c r="M52" s="90"/>
      <c r="N52" s="89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89"/>
      <c r="Z52" s="89"/>
      <c r="AA52" s="90"/>
      <c r="AB52" s="90"/>
      <c r="AC52" s="90"/>
      <c r="AD52" s="90"/>
      <c r="AE52" s="90"/>
      <c r="AF52" s="90"/>
      <c r="AG52" s="89"/>
      <c r="AH52" s="75"/>
      <c r="AI52" s="91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132"/>
      <c r="AV52" s="89"/>
      <c r="AW52" s="89"/>
      <c r="AX52" s="250"/>
      <c r="AY52" s="75"/>
      <c r="AZ52" s="75"/>
      <c r="BA52" s="132"/>
      <c r="BB52" s="132"/>
      <c r="BC52" s="253"/>
      <c r="BD52" s="89"/>
      <c r="BE52" s="256"/>
      <c r="BF52" s="256"/>
      <c r="BG52" s="89"/>
      <c r="BH52" s="89"/>
      <c r="BI52" s="89"/>
      <c r="BJ52" s="89"/>
      <c r="BK52" s="89"/>
      <c r="BL52" s="132"/>
      <c r="BM52" s="253"/>
      <c r="BN52" s="89"/>
      <c r="BO52" s="89"/>
      <c r="BP52" s="89"/>
      <c r="BQ52" s="75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75"/>
      <c r="CC52" s="132"/>
      <c r="CD52" s="253"/>
      <c r="CE52" s="89"/>
      <c r="CF52" s="89"/>
      <c r="CG52" s="89"/>
      <c r="CH52" s="89"/>
      <c r="CI52" s="89"/>
      <c r="CJ52" s="75"/>
      <c r="CK52" s="89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</row>
    <row r="53" spans="1:110" x14ac:dyDescent="0.25">
      <c r="A53" s="22">
        <v>12</v>
      </c>
      <c r="B53" s="88">
        <f t="shared" si="11"/>
        <v>0</v>
      </c>
      <c r="C53" s="73">
        <f t="shared" si="12"/>
        <v>0</v>
      </c>
      <c r="D53" s="90"/>
      <c r="E53" s="90"/>
      <c r="F53" s="90"/>
      <c r="G53" s="90"/>
      <c r="H53" s="90"/>
      <c r="I53" s="89"/>
      <c r="J53" s="90"/>
      <c r="K53" s="90"/>
      <c r="L53" s="90"/>
      <c r="M53" s="90"/>
      <c r="N53" s="89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89"/>
      <c r="Z53" s="89"/>
      <c r="AA53" s="90"/>
      <c r="AB53" s="90"/>
      <c r="AC53" s="90"/>
      <c r="AD53" s="90"/>
      <c r="AE53" s="90"/>
      <c r="AF53" s="90"/>
      <c r="AG53" s="89"/>
      <c r="AH53" s="75"/>
      <c r="AI53" s="91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132"/>
      <c r="AV53" s="89"/>
      <c r="AW53" s="89"/>
      <c r="AX53" s="250"/>
      <c r="AY53" s="75"/>
      <c r="AZ53" s="75"/>
      <c r="BA53" s="132"/>
      <c r="BB53" s="132"/>
      <c r="BC53" s="253"/>
      <c r="BD53" s="89"/>
      <c r="BE53" s="256"/>
      <c r="BF53" s="256"/>
      <c r="BG53" s="89"/>
      <c r="BH53" s="89"/>
      <c r="BI53" s="89"/>
      <c r="BJ53" s="89"/>
      <c r="BK53" s="89"/>
      <c r="BL53" s="132"/>
      <c r="BM53" s="253"/>
      <c r="BN53" s="89"/>
      <c r="BO53" s="89"/>
      <c r="BP53" s="89"/>
      <c r="BQ53" s="75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75"/>
      <c r="CC53" s="132"/>
      <c r="CD53" s="253"/>
      <c r="CE53" s="89"/>
      <c r="CF53" s="89"/>
      <c r="CG53" s="89"/>
      <c r="CH53" s="89"/>
      <c r="CI53" s="89"/>
      <c r="CJ53" s="75"/>
      <c r="CK53" s="89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</row>
    <row r="54" spans="1:110" x14ac:dyDescent="0.25">
      <c r="A54" s="22">
        <v>13</v>
      </c>
      <c r="B54" s="88">
        <f t="shared" si="11"/>
        <v>0</v>
      </c>
      <c r="C54" s="73">
        <f t="shared" si="12"/>
        <v>0</v>
      </c>
      <c r="D54" s="90"/>
      <c r="E54" s="90"/>
      <c r="F54" s="90"/>
      <c r="G54" s="90"/>
      <c r="H54" s="90"/>
      <c r="I54" s="89"/>
      <c r="J54" s="90"/>
      <c r="K54" s="90"/>
      <c r="L54" s="90"/>
      <c r="M54" s="90"/>
      <c r="N54" s="89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89"/>
      <c r="Z54" s="89"/>
      <c r="AA54" s="90"/>
      <c r="AB54" s="90"/>
      <c r="AC54" s="90"/>
      <c r="AD54" s="90"/>
      <c r="AE54" s="90"/>
      <c r="AF54" s="90"/>
      <c r="AG54" s="89"/>
      <c r="AH54" s="75"/>
      <c r="AI54" s="91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132"/>
      <c r="AV54" s="89"/>
      <c r="AW54" s="89"/>
      <c r="AX54" s="250"/>
      <c r="AY54" s="75"/>
      <c r="AZ54" s="75"/>
      <c r="BA54" s="132"/>
      <c r="BB54" s="132"/>
      <c r="BC54" s="253"/>
      <c r="BD54" s="89"/>
      <c r="BE54" s="256"/>
      <c r="BF54" s="256"/>
      <c r="BG54" s="89"/>
      <c r="BH54" s="89"/>
      <c r="BI54" s="89"/>
      <c r="BJ54" s="89"/>
      <c r="BK54" s="89"/>
      <c r="BL54" s="132"/>
      <c r="BM54" s="253"/>
      <c r="BN54" s="89"/>
      <c r="BO54" s="89"/>
      <c r="BP54" s="89"/>
      <c r="BQ54" s="75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75"/>
      <c r="CC54" s="132"/>
      <c r="CD54" s="253"/>
      <c r="CE54" s="89"/>
      <c r="CF54" s="89"/>
      <c r="CG54" s="89"/>
      <c r="CH54" s="89"/>
      <c r="CI54" s="89"/>
      <c r="CJ54" s="75"/>
      <c r="CK54" s="89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</row>
    <row r="55" spans="1:110" x14ac:dyDescent="0.25">
      <c r="A55" s="22">
        <v>14</v>
      </c>
      <c r="B55" s="88">
        <f t="shared" si="11"/>
        <v>0</v>
      </c>
      <c r="C55" s="73">
        <f t="shared" si="12"/>
        <v>0</v>
      </c>
      <c r="D55" s="90"/>
      <c r="E55" s="90"/>
      <c r="F55" s="90"/>
      <c r="G55" s="90"/>
      <c r="H55" s="90"/>
      <c r="I55" s="89"/>
      <c r="J55" s="90"/>
      <c r="K55" s="90"/>
      <c r="L55" s="90"/>
      <c r="M55" s="90"/>
      <c r="N55" s="89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89"/>
      <c r="Z55" s="89"/>
      <c r="AA55" s="90"/>
      <c r="AB55" s="90"/>
      <c r="AC55" s="90"/>
      <c r="AD55" s="90"/>
      <c r="AE55" s="90"/>
      <c r="AF55" s="90"/>
      <c r="AG55" s="89"/>
      <c r="AH55" s="75"/>
      <c r="AI55" s="91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132"/>
      <c r="AV55" s="89"/>
      <c r="AW55" s="89"/>
      <c r="AX55" s="250"/>
      <c r="AY55" s="75"/>
      <c r="AZ55" s="75"/>
      <c r="BA55" s="132"/>
      <c r="BB55" s="132"/>
      <c r="BC55" s="253"/>
      <c r="BD55" s="89"/>
      <c r="BE55" s="256"/>
      <c r="BF55" s="256"/>
      <c r="BG55" s="89"/>
      <c r="BH55" s="89"/>
      <c r="BI55" s="89"/>
      <c r="BJ55" s="89"/>
      <c r="BK55" s="89"/>
      <c r="BL55" s="132"/>
      <c r="BM55" s="253"/>
      <c r="BN55" s="89"/>
      <c r="BO55" s="89"/>
      <c r="BP55" s="89"/>
      <c r="BQ55" s="75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75"/>
      <c r="CC55" s="132"/>
      <c r="CD55" s="253"/>
      <c r="CE55" s="89"/>
      <c r="CF55" s="89"/>
      <c r="CG55" s="89"/>
      <c r="CH55" s="89"/>
      <c r="CI55" s="89"/>
      <c r="CJ55" s="75"/>
      <c r="CK55" s="89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</row>
    <row r="56" spans="1:110" x14ac:dyDescent="0.25">
      <c r="A56" s="22">
        <v>15</v>
      </c>
      <c r="B56" s="88">
        <f t="shared" si="11"/>
        <v>0</v>
      </c>
      <c r="C56" s="73">
        <f t="shared" si="12"/>
        <v>0</v>
      </c>
      <c r="D56" s="90"/>
      <c r="E56" s="90"/>
      <c r="F56" s="90"/>
      <c r="G56" s="90"/>
      <c r="H56" s="90"/>
      <c r="I56" s="89"/>
      <c r="J56" s="90"/>
      <c r="K56" s="90"/>
      <c r="L56" s="90"/>
      <c r="M56" s="90"/>
      <c r="N56" s="89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89"/>
      <c r="Z56" s="89"/>
      <c r="AA56" s="90"/>
      <c r="AB56" s="90"/>
      <c r="AC56" s="90"/>
      <c r="AD56" s="90"/>
      <c r="AE56" s="90"/>
      <c r="AF56" s="90"/>
      <c r="AG56" s="89"/>
      <c r="AH56" s="75"/>
      <c r="AI56" s="91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132"/>
      <c r="AV56" s="89"/>
      <c r="AW56" s="89"/>
      <c r="AX56" s="250"/>
      <c r="AY56" s="75"/>
      <c r="AZ56" s="75"/>
      <c r="BA56" s="132"/>
      <c r="BB56" s="132"/>
      <c r="BC56" s="253"/>
      <c r="BD56" s="89"/>
      <c r="BE56" s="256"/>
      <c r="BF56" s="256"/>
      <c r="BG56" s="89"/>
      <c r="BH56" s="89"/>
      <c r="BI56" s="89"/>
      <c r="BJ56" s="89"/>
      <c r="BK56" s="89"/>
      <c r="BL56" s="132"/>
      <c r="BM56" s="253"/>
      <c r="BN56" s="89"/>
      <c r="BO56" s="89"/>
      <c r="BP56" s="89"/>
      <c r="BQ56" s="75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75"/>
      <c r="CC56" s="132"/>
      <c r="CD56" s="253"/>
      <c r="CE56" s="89"/>
      <c r="CF56" s="89"/>
      <c r="CG56" s="89"/>
      <c r="CH56" s="89"/>
      <c r="CI56" s="89"/>
      <c r="CJ56" s="75"/>
      <c r="CK56" s="89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</row>
    <row r="57" spans="1:110" x14ac:dyDescent="0.25">
      <c r="A57" s="22">
        <v>16</v>
      </c>
      <c r="B57" s="88">
        <f t="shared" si="11"/>
        <v>0</v>
      </c>
      <c r="C57" s="73">
        <f t="shared" si="12"/>
        <v>0</v>
      </c>
      <c r="D57" s="90"/>
      <c r="E57" s="90"/>
      <c r="F57" s="90"/>
      <c r="G57" s="90"/>
      <c r="H57" s="90"/>
      <c r="I57" s="89"/>
      <c r="J57" s="90"/>
      <c r="K57" s="90"/>
      <c r="L57" s="90"/>
      <c r="M57" s="90"/>
      <c r="N57" s="89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89"/>
      <c r="Z57" s="89"/>
      <c r="AA57" s="90"/>
      <c r="AB57" s="90"/>
      <c r="AC57" s="90"/>
      <c r="AD57" s="90"/>
      <c r="AE57" s="90"/>
      <c r="AF57" s="90"/>
      <c r="AG57" s="89"/>
      <c r="AH57" s="75"/>
      <c r="AI57" s="91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132"/>
      <c r="AV57" s="89"/>
      <c r="AW57" s="89"/>
      <c r="AX57" s="250"/>
      <c r="AY57" s="75"/>
      <c r="AZ57" s="75"/>
      <c r="BA57" s="132"/>
      <c r="BB57" s="132"/>
      <c r="BC57" s="253"/>
      <c r="BD57" s="89"/>
      <c r="BE57" s="256"/>
      <c r="BF57" s="256"/>
      <c r="BG57" s="89"/>
      <c r="BH57" s="89"/>
      <c r="BI57" s="89"/>
      <c r="BJ57" s="89"/>
      <c r="BK57" s="89"/>
      <c r="BL57" s="132"/>
      <c r="BM57" s="253"/>
      <c r="BN57" s="89"/>
      <c r="BO57" s="89"/>
      <c r="BP57" s="89"/>
      <c r="BQ57" s="75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75"/>
      <c r="CC57" s="132"/>
      <c r="CD57" s="253"/>
      <c r="CE57" s="89"/>
      <c r="CF57" s="89"/>
      <c r="CG57" s="89"/>
      <c r="CH57" s="89"/>
      <c r="CI57" s="89"/>
      <c r="CJ57" s="75"/>
      <c r="CK57" s="89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</row>
    <row r="58" spans="1:110" x14ac:dyDescent="0.25">
      <c r="A58" s="22">
        <v>17</v>
      </c>
      <c r="B58" s="88">
        <f t="shared" si="11"/>
        <v>0</v>
      </c>
      <c r="C58" s="73">
        <f t="shared" si="12"/>
        <v>0</v>
      </c>
      <c r="D58" s="90"/>
      <c r="E58" s="90"/>
      <c r="F58" s="90"/>
      <c r="G58" s="90"/>
      <c r="H58" s="90"/>
      <c r="I58" s="89"/>
      <c r="J58" s="90"/>
      <c r="K58" s="90"/>
      <c r="L58" s="90"/>
      <c r="M58" s="90"/>
      <c r="N58" s="89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89"/>
      <c r="Z58" s="89"/>
      <c r="AA58" s="90"/>
      <c r="AB58" s="90"/>
      <c r="AC58" s="90"/>
      <c r="AD58" s="90"/>
      <c r="AE58" s="90"/>
      <c r="AF58" s="90"/>
      <c r="AG58" s="89"/>
      <c r="AH58" s="75"/>
      <c r="AI58" s="91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132"/>
      <c r="AV58" s="89"/>
      <c r="AW58" s="89"/>
      <c r="AX58" s="250"/>
      <c r="AY58" s="75"/>
      <c r="AZ58" s="75"/>
      <c r="BA58" s="132"/>
      <c r="BB58" s="132"/>
      <c r="BC58" s="253"/>
      <c r="BD58" s="89"/>
      <c r="BE58" s="256"/>
      <c r="BF58" s="256"/>
      <c r="BG58" s="89"/>
      <c r="BH58" s="89"/>
      <c r="BI58" s="89"/>
      <c r="BJ58" s="89"/>
      <c r="BK58" s="89"/>
      <c r="BL58" s="132"/>
      <c r="BM58" s="253"/>
      <c r="BN58" s="89"/>
      <c r="BO58" s="89"/>
      <c r="BP58" s="89"/>
      <c r="BQ58" s="75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75"/>
      <c r="CC58" s="132"/>
      <c r="CD58" s="253"/>
      <c r="CE58" s="89"/>
      <c r="CF58" s="89"/>
      <c r="CG58" s="89"/>
      <c r="CH58" s="89"/>
      <c r="CI58" s="89"/>
      <c r="CJ58" s="75"/>
      <c r="CK58" s="89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</row>
    <row r="59" spans="1:110" x14ac:dyDescent="0.25"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workbookViewId="0">
      <pane xSplit="5" topLeftCell="F1" activePane="topRight" state="frozen"/>
      <selection pane="topRight" activeCell="G3" sqref="G3"/>
    </sheetView>
  </sheetViews>
  <sheetFormatPr baseColWidth="10" defaultColWidth="11.42578125" defaultRowHeight="15" x14ac:dyDescent="0.25"/>
  <cols>
    <col min="1" max="1" width="5.7109375" style="93" customWidth="1"/>
    <col min="2" max="2" width="19" style="94" customWidth="1"/>
    <col min="3" max="5" width="9" style="93" customWidth="1"/>
    <col min="6" max="42" width="5.7109375" style="93" customWidth="1"/>
    <col min="43" max="16384" width="11.42578125" style="93"/>
  </cols>
  <sheetData>
    <row r="1" spans="1:41" ht="15.75" thickBot="1" x14ac:dyDescent="0.3"/>
    <row r="2" spans="1:41" x14ac:dyDescent="0.25">
      <c r="C2" s="158" t="s">
        <v>62</v>
      </c>
      <c r="D2" s="160" t="s">
        <v>63</v>
      </c>
      <c r="E2" s="163" t="s">
        <v>64</v>
      </c>
    </row>
    <row r="3" spans="1:41" x14ac:dyDescent="0.25">
      <c r="C3" s="159"/>
      <c r="D3" s="161"/>
      <c r="E3" s="164"/>
    </row>
    <row r="4" spans="1:41" x14ac:dyDescent="0.25">
      <c r="C4" s="159"/>
      <c r="D4" s="161"/>
      <c r="E4" s="164"/>
    </row>
    <row r="5" spans="1:41" ht="15.75" thickBot="1" x14ac:dyDescent="0.3">
      <c r="C5" s="159"/>
      <c r="D5" s="161"/>
      <c r="E5" s="164"/>
    </row>
    <row r="6" spans="1:41" x14ac:dyDescent="0.25">
      <c r="C6" s="159"/>
      <c r="D6" s="161"/>
      <c r="E6" s="165"/>
      <c r="F6" s="155">
        <v>44197</v>
      </c>
      <c r="G6" s="156"/>
      <c r="H6" s="157"/>
      <c r="I6" s="155">
        <v>44228</v>
      </c>
      <c r="J6" s="156"/>
      <c r="K6" s="157"/>
      <c r="L6" s="155">
        <v>44256</v>
      </c>
      <c r="M6" s="156"/>
      <c r="N6" s="157"/>
      <c r="O6" s="155">
        <v>44287</v>
      </c>
      <c r="P6" s="156"/>
      <c r="Q6" s="157"/>
      <c r="R6" s="155">
        <v>44317</v>
      </c>
      <c r="S6" s="156"/>
      <c r="T6" s="157"/>
      <c r="U6" s="155">
        <v>44348</v>
      </c>
      <c r="V6" s="156"/>
      <c r="W6" s="157"/>
      <c r="X6" s="155">
        <v>44378</v>
      </c>
      <c r="Y6" s="156"/>
      <c r="Z6" s="157"/>
      <c r="AA6" s="155">
        <v>44409</v>
      </c>
      <c r="AB6" s="156"/>
      <c r="AC6" s="157"/>
      <c r="AD6" s="155">
        <v>44440</v>
      </c>
      <c r="AE6" s="156"/>
      <c r="AF6" s="157"/>
      <c r="AG6" s="155">
        <v>44470</v>
      </c>
      <c r="AH6" s="156"/>
      <c r="AI6" s="157"/>
      <c r="AJ6" s="155">
        <v>44501</v>
      </c>
      <c r="AK6" s="156"/>
      <c r="AL6" s="157"/>
      <c r="AM6" s="155">
        <v>44531</v>
      </c>
      <c r="AN6" s="156"/>
      <c r="AO6" s="157"/>
    </row>
    <row r="7" spans="1:41" ht="15.75" thickBot="1" x14ac:dyDescent="0.3">
      <c r="C7" s="159"/>
      <c r="D7" s="162"/>
      <c r="E7" s="166"/>
      <c r="F7" s="95" t="s">
        <v>65</v>
      </c>
      <c r="G7" s="96" t="s">
        <v>66</v>
      </c>
      <c r="H7" s="97" t="s">
        <v>67</v>
      </c>
      <c r="I7" s="95" t="s">
        <v>65</v>
      </c>
      <c r="J7" s="96" t="s">
        <v>66</v>
      </c>
      <c r="K7" s="97" t="s">
        <v>67</v>
      </c>
      <c r="L7" s="95" t="s">
        <v>65</v>
      </c>
      <c r="M7" s="96" t="s">
        <v>66</v>
      </c>
      <c r="N7" s="97" t="s">
        <v>67</v>
      </c>
      <c r="O7" s="95" t="s">
        <v>65</v>
      </c>
      <c r="P7" s="96" t="s">
        <v>66</v>
      </c>
      <c r="Q7" s="97" t="s">
        <v>67</v>
      </c>
      <c r="R7" s="95" t="s">
        <v>65</v>
      </c>
      <c r="S7" s="96" t="s">
        <v>66</v>
      </c>
      <c r="T7" s="97" t="s">
        <v>67</v>
      </c>
      <c r="U7" s="95" t="s">
        <v>65</v>
      </c>
      <c r="V7" s="96" t="s">
        <v>66</v>
      </c>
      <c r="W7" s="97" t="s">
        <v>67</v>
      </c>
      <c r="X7" s="95" t="s">
        <v>65</v>
      </c>
      <c r="Y7" s="96" t="s">
        <v>66</v>
      </c>
      <c r="Z7" s="97" t="s">
        <v>67</v>
      </c>
      <c r="AA7" s="95" t="s">
        <v>65</v>
      </c>
      <c r="AB7" s="96" t="s">
        <v>66</v>
      </c>
      <c r="AC7" s="97" t="s">
        <v>67</v>
      </c>
      <c r="AD7" s="95" t="s">
        <v>65</v>
      </c>
      <c r="AE7" s="96" t="s">
        <v>66</v>
      </c>
      <c r="AF7" s="97" t="s">
        <v>67</v>
      </c>
      <c r="AG7" s="95" t="s">
        <v>65</v>
      </c>
      <c r="AH7" s="96" t="s">
        <v>66</v>
      </c>
      <c r="AI7" s="97" t="s">
        <v>67</v>
      </c>
      <c r="AJ7" s="95" t="s">
        <v>65</v>
      </c>
      <c r="AK7" s="96" t="s">
        <v>66</v>
      </c>
      <c r="AL7" s="97" t="s">
        <v>67</v>
      </c>
      <c r="AM7" s="95" t="s">
        <v>65</v>
      </c>
      <c r="AN7" s="96" t="s">
        <v>66</v>
      </c>
      <c r="AO7" s="97" t="s">
        <v>67</v>
      </c>
    </row>
    <row r="8" spans="1:41" ht="16.5" thickBot="1" x14ac:dyDescent="0.3">
      <c r="A8" s="22">
        <v>1</v>
      </c>
      <c r="B8" s="98">
        <f>'12'!B149</f>
        <v>0</v>
      </c>
      <c r="C8" s="99">
        <f>F8+I8+L8+O8+R8+U8+X8+AA8+AD8+AG8+AJ8+AM8</f>
        <v>0</v>
      </c>
      <c r="D8" s="100">
        <f t="shared" ref="D8:E23" si="0">G8+J8+M8+P8+S8+V8+Y8+AB8+AE8+AH8+AK8+AN8</f>
        <v>0</v>
      </c>
      <c r="E8" s="101">
        <f t="shared" si="0"/>
        <v>0</v>
      </c>
      <c r="F8" s="102">
        <f>'01'!C149</f>
        <v>0</v>
      </c>
      <c r="G8" s="62">
        <f>'01'!D149</f>
        <v>0</v>
      </c>
      <c r="H8" s="103">
        <f>'01'!E149</f>
        <v>0</v>
      </c>
      <c r="I8" s="104">
        <f>'02'!C149</f>
        <v>0</v>
      </c>
      <c r="J8" s="62">
        <f>'02'!D149</f>
        <v>0</v>
      </c>
      <c r="K8" s="105">
        <f>'02'!E149</f>
        <v>0</v>
      </c>
      <c r="L8" s="102">
        <f>'03'!C149</f>
        <v>0</v>
      </c>
      <c r="M8" s="62">
        <f>'03'!D149</f>
        <v>0</v>
      </c>
      <c r="N8" s="103">
        <f>'03'!E149</f>
        <v>0</v>
      </c>
      <c r="O8" s="102">
        <f>'04'!C149</f>
        <v>0</v>
      </c>
      <c r="P8" s="62">
        <f>'04'!D149</f>
        <v>0</v>
      </c>
      <c r="Q8" s="103">
        <f>'04'!E149</f>
        <v>0</v>
      </c>
      <c r="R8" s="102">
        <f>'05'!C149</f>
        <v>0</v>
      </c>
      <c r="S8" s="62">
        <f>'05'!D149</f>
        <v>0</v>
      </c>
      <c r="T8" s="103">
        <f>'05'!E149</f>
        <v>0</v>
      </c>
      <c r="U8" s="102">
        <f>'06'!C149</f>
        <v>0</v>
      </c>
      <c r="V8" s="62">
        <f>'06'!D149</f>
        <v>0</v>
      </c>
      <c r="W8" s="103">
        <f>'06'!E149</f>
        <v>0</v>
      </c>
      <c r="X8" s="102">
        <f>'07'!C149</f>
        <v>0</v>
      </c>
      <c r="Y8" s="62">
        <f>'07'!D149</f>
        <v>0</v>
      </c>
      <c r="Z8" s="103">
        <f>'07'!E149</f>
        <v>0</v>
      </c>
      <c r="AA8" s="102">
        <f>'08'!C149</f>
        <v>0</v>
      </c>
      <c r="AB8" s="62">
        <f>'08'!D149</f>
        <v>0</v>
      </c>
      <c r="AC8" s="103">
        <f>'08'!E149</f>
        <v>0</v>
      </c>
      <c r="AD8" s="102">
        <f>'09'!C149</f>
        <v>0</v>
      </c>
      <c r="AE8" s="62">
        <f>'09'!D149</f>
        <v>0</v>
      </c>
      <c r="AF8" s="103">
        <f>'09'!E149</f>
        <v>0</v>
      </c>
      <c r="AG8" s="102">
        <f>'10'!C149</f>
        <v>0</v>
      </c>
      <c r="AH8" s="62">
        <f>'10'!D149</f>
        <v>0</v>
      </c>
      <c r="AI8" s="103">
        <f>'10'!E149</f>
        <v>0</v>
      </c>
      <c r="AJ8" s="102">
        <f>'11'!C149</f>
        <v>0</v>
      </c>
      <c r="AK8" s="62">
        <f>'11'!D149</f>
        <v>0</v>
      </c>
      <c r="AL8" s="103">
        <f>'11'!E149</f>
        <v>0</v>
      </c>
      <c r="AM8" s="102">
        <f>'12'!C149</f>
        <v>0</v>
      </c>
      <c r="AN8" s="62">
        <f>'12'!D149</f>
        <v>0</v>
      </c>
      <c r="AO8" s="103">
        <f>'12'!E149</f>
        <v>0</v>
      </c>
    </row>
    <row r="9" spans="1:41" ht="16.5" thickBot="1" x14ac:dyDescent="0.3">
      <c r="A9" s="22">
        <v>2</v>
      </c>
      <c r="B9" s="98">
        <f>'12'!B150</f>
        <v>0</v>
      </c>
      <c r="C9" s="99">
        <f t="shared" ref="C9:E24" si="1">F9+I9+L9+O9+R9+U9+X9+AA9+AD9+AG9+AJ9+AM9</f>
        <v>0</v>
      </c>
      <c r="D9" s="100">
        <f t="shared" si="0"/>
        <v>0</v>
      </c>
      <c r="E9" s="101">
        <f t="shared" si="0"/>
        <v>0</v>
      </c>
      <c r="F9" s="102">
        <f>'01'!C150</f>
        <v>0</v>
      </c>
      <c r="G9" s="62">
        <f>'01'!D150</f>
        <v>0</v>
      </c>
      <c r="H9" s="103">
        <f>'01'!E150</f>
        <v>0</v>
      </c>
      <c r="I9" s="104">
        <f>'02'!C150</f>
        <v>0</v>
      </c>
      <c r="J9" s="62">
        <f>'02'!D150</f>
        <v>0</v>
      </c>
      <c r="K9" s="105">
        <f>'02'!E150</f>
        <v>0</v>
      </c>
      <c r="L9" s="102">
        <f>'03'!C150</f>
        <v>0</v>
      </c>
      <c r="M9" s="62">
        <f>'03'!D150</f>
        <v>0</v>
      </c>
      <c r="N9" s="103">
        <f>'03'!E150</f>
        <v>0</v>
      </c>
      <c r="O9" s="102">
        <f>'04'!C150</f>
        <v>0</v>
      </c>
      <c r="P9" s="62">
        <f>'04'!D150</f>
        <v>0</v>
      </c>
      <c r="Q9" s="103">
        <f>'04'!E150</f>
        <v>0</v>
      </c>
      <c r="R9" s="102">
        <f>'05'!C150</f>
        <v>0</v>
      </c>
      <c r="S9" s="62">
        <f>'05'!D150</f>
        <v>0</v>
      </c>
      <c r="T9" s="103">
        <f>'05'!E150</f>
        <v>0</v>
      </c>
      <c r="U9" s="102">
        <f>'06'!C150</f>
        <v>0</v>
      </c>
      <c r="V9" s="62">
        <f>'06'!D150</f>
        <v>0</v>
      </c>
      <c r="W9" s="103">
        <f>'06'!E150</f>
        <v>0</v>
      </c>
      <c r="X9" s="102">
        <f>'07'!C150</f>
        <v>0</v>
      </c>
      <c r="Y9" s="62">
        <f>'07'!D150</f>
        <v>0</v>
      </c>
      <c r="Z9" s="103">
        <f>'07'!E150</f>
        <v>0</v>
      </c>
      <c r="AA9" s="102">
        <f>'08'!C150</f>
        <v>0</v>
      </c>
      <c r="AB9" s="62">
        <f>'08'!D150</f>
        <v>0</v>
      </c>
      <c r="AC9" s="103">
        <f>'08'!E150</f>
        <v>0</v>
      </c>
      <c r="AD9" s="102">
        <f>'09'!C150</f>
        <v>0</v>
      </c>
      <c r="AE9" s="62">
        <f>'09'!D150</f>
        <v>0</v>
      </c>
      <c r="AF9" s="103">
        <f>'09'!E150</f>
        <v>0</v>
      </c>
      <c r="AG9" s="102">
        <f>'10'!C150</f>
        <v>0</v>
      </c>
      <c r="AH9" s="62">
        <f>'10'!D150</f>
        <v>0</v>
      </c>
      <c r="AI9" s="103">
        <f>'10'!E150</f>
        <v>0</v>
      </c>
      <c r="AJ9" s="102">
        <f>'11'!C150</f>
        <v>0</v>
      </c>
      <c r="AK9" s="62">
        <f>'11'!D150</f>
        <v>0</v>
      </c>
      <c r="AL9" s="103">
        <f>'11'!E150</f>
        <v>0</v>
      </c>
      <c r="AM9" s="102">
        <f>'12'!C150</f>
        <v>0</v>
      </c>
      <c r="AN9" s="62">
        <f>'12'!D150</f>
        <v>0</v>
      </c>
      <c r="AO9" s="103">
        <f>'12'!E150</f>
        <v>0</v>
      </c>
    </row>
    <row r="10" spans="1:41" ht="16.5" thickBot="1" x14ac:dyDescent="0.3">
      <c r="A10" s="22">
        <v>3</v>
      </c>
      <c r="B10" s="98">
        <f>'12'!B151</f>
        <v>0</v>
      </c>
      <c r="C10" s="99">
        <f t="shared" si="1"/>
        <v>0</v>
      </c>
      <c r="D10" s="100">
        <f t="shared" si="0"/>
        <v>0</v>
      </c>
      <c r="E10" s="101">
        <f t="shared" si="0"/>
        <v>0</v>
      </c>
      <c r="F10" s="102">
        <f>'01'!C151</f>
        <v>0</v>
      </c>
      <c r="G10" s="62">
        <f>'01'!D151</f>
        <v>0</v>
      </c>
      <c r="H10" s="103">
        <f>'01'!E151</f>
        <v>0</v>
      </c>
      <c r="I10" s="104">
        <f>'02'!C151</f>
        <v>0</v>
      </c>
      <c r="J10" s="62">
        <f>'02'!D151</f>
        <v>0</v>
      </c>
      <c r="K10" s="105">
        <f>'02'!E151</f>
        <v>0</v>
      </c>
      <c r="L10" s="102">
        <f>'03'!C151</f>
        <v>0</v>
      </c>
      <c r="M10" s="62">
        <f>'03'!D151</f>
        <v>0</v>
      </c>
      <c r="N10" s="103">
        <f>'03'!E151</f>
        <v>0</v>
      </c>
      <c r="O10" s="102">
        <f>'04'!C151</f>
        <v>0</v>
      </c>
      <c r="P10" s="62">
        <f>'04'!D151</f>
        <v>0</v>
      </c>
      <c r="Q10" s="103">
        <f>'04'!E151</f>
        <v>0</v>
      </c>
      <c r="R10" s="102">
        <f>'05'!C151</f>
        <v>0</v>
      </c>
      <c r="S10" s="62">
        <f>'05'!D151</f>
        <v>0</v>
      </c>
      <c r="T10" s="103">
        <f>'05'!E151</f>
        <v>0</v>
      </c>
      <c r="U10" s="102">
        <f>'06'!C151</f>
        <v>0</v>
      </c>
      <c r="V10" s="62">
        <f>'06'!D151</f>
        <v>0</v>
      </c>
      <c r="W10" s="103">
        <f>'06'!E151</f>
        <v>0</v>
      </c>
      <c r="X10" s="102">
        <f>'07'!C151</f>
        <v>0</v>
      </c>
      <c r="Y10" s="62">
        <f>'07'!D151</f>
        <v>0</v>
      </c>
      <c r="Z10" s="103">
        <f>'07'!E151</f>
        <v>0</v>
      </c>
      <c r="AA10" s="102">
        <f>'08'!C151</f>
        <v>0</v>
      </c>
      <c r="AB10" s="62">
        <f>'08'!D151</f>
        <v>0</v>
      </c>
      <c r="AC10" s="103">
        <f>'08'!E151</f>
        <v>0</v>
      </c>
      <c r="AD10" s="102">
        <f>'09'!C151</f>
        <v>0</v>
      </c>
      <c r="AE10" s="62">
        <f>'09'!D151</f>
        <v>0</v>
      </c>
      <c r="AF10" s="103">
        <f>'09'!E151</f>
        <v>0</v>
      </c>
      <c r="AG10" s="102">
        <f>'10'!C151</f>
        <v>0</v>
      </c>
      <c r="AH10" s="62">
        <f>'10'!D151</f>
        <v>0</v>
      </c>
      <c r="AI10" s="103">
        <f>'10'!E151</f>
        <v>0</v>
      </c>
      <c r="AJ10" s="102">
        <f>'11'!C151</f>
        <v>0</v>
      </c>
      <c r="AK10" s="62">
        <f>'11'!D151</f>
        <v>0</v>
      </c>
      <c r="AL10" s="103">
        <f>'11'!E151</f>
        <v>0</v>
      </c>
      <c r="AM10" s="102">
        <f>'12'!C151</f>
        <v>0</v>
      </c>
      <c r="AN10" s="62">
        <f>'12'!D151</f>
        <v>0</v>
      </c>
      <c r="AO10" s="103">
        <f>'12'!E151</f>
        <v>0</v>
      </c>
    </row>
    <row r="11" spans="1:41" ht="16.5" thickBot="1" x14ac:dyDescent="0.3">
      <c r="A11" s="22">
        <v>4</v>
      </c>
      <c r="B11" s="98">
        <f>'12'!B152</f>
        <v>0</v>
      </c>
      <c r="C11" s="99">
        <f t="shared" si="1"/>
        <v>0</v>
      </c>
      <c r="D11" s="100">
        <f t="shared" si="0"/>
        <v>0</v>
      </c>
      <c r="E11" s="101">
        <f t="shared" si="0"/>
        <v>0</v>
      </c>
      <c r="F11" s="102">
        <f>'01'!C152</f>
        <v>0</v>
      </c>
      <c r="G11" s="62">
        <f>'01'!D152</f>
        <v>0</v>
      </c>
      <c r="H11" s="103">
        <f>'01'!E152</f>
        <v>0</v>
      </c>
      <c r="I11" s="104">
        <f>'02'!C152</f>
        <v>0</v>
      </c>
      <c r="J11" s="62">
        <f>'02'!D152</f>
        <v>0</v>
      </c>
      <c r="K11" s="105">
        <f>'02'!E152</f>
        <v>0</v>
      </c>
      <c r="L11" s="102">
        <f>'03'!C152</f>
        <v>0</v>
      </c>
      <c r="M11" s="62">
        <f>'03'!D152</f>
        <v>0</v>
      </c>
      <c r="N11" s="103">
        <f>'03'!E152</f>
        <v>0</v>
      </c>
      <c r="O11" s="102">
        <f>'04'!C152</f>
        <v>0</v>
      </c>
      <c r="P11" s="62">
        <f>'04'!D152</f>
        <v>0</v>
      </c>
      <c r="Q11" s="103">
        <f>'04'!E152</f>
        <v>0</v>
      </c>
      <c r="R11" s="102">
        <f>'05'!C152</f>
        <v>0</v>
      </c>
      <c r="S11" s="62">
        <f>'05'!D152</f>
        <v>0</v>
      </c>
      <c r="T11" s="103">
        <f>'05'!E152</f>
        <v>0</v>
      </c>
      <c r="U11" s="102">
        <f>'06'!C152</f>
        <v>0</v>
      </c>
      <c r="V11" s="62">
        <f>'06'!D152</f>
        <v>0</v>
      </c>
      <c r="W11" s="103">
        <f>'06'!E152</f>
        <v>0</v>
      </c>
      <c r="X11" s="102">
        <f>'07'!C152</f>
        <v>0</v>
      </c>
      <c r="Y11" s="62">
        <f>'07'!D152</f>
        <v>0</v>
      </c>
      <c r="Z11" s="103">
        <f>'07'!E152</f>
        <v>0</v>
      </c>
      <c r="AA11" s="102">
        <f>'08'!C152</f>
        <v>0</v>
      </c>
      <c r="AB11" s="62">
        <f>'08'!D152</f>
        <v>0</v>
      </c>
      <c r="AC11" s="103">
        <f>'08'!E152</f>
        <v>0</v>
      </c>
      <c r="AD11" s="102">
        <f>'09'!C152</f>
        <v>0</v>
      </c>
      <c r="AE11" s="62">
        <f>'09'!D152</f>
        <v>0</v>
      </c>
      <c r="AF11" s="103">
        <f>'09'!E152</f>
        <v>0</v>
      </c>
      <c r="AG11" s="102">
        <f>'10'!C152</f>
        <v>0</v>
      </c>
      <c r="AH11" s="62">
        <f>'10'!D152</f>
        <v>0</v>
      </c>
      <c r="AI11" s="103">
        <f>'10'!E152</f>
        <v>0</v>
      </c>
      <c r="AJ11" s="102">
        <f>'11'!C152</f>
        <v>0</v>
      </c>
      <c r="AK11" s="62">
        <f>'11'!D152</f>
        <v>0</v>
      </c>
      <c r="AL11" s="103">
        <f>'11'!E152</f>
        <v>0</v>
      </c>
      <c r="AM11" s="102">
        <f>'12'!C152</f>
        <v>0</v>
      </c>
      <c r="AN11" s="62">
        <f>'12'!D152</f>
        <v>0</v>
      </c>
      <c r="AO11" s="103">
        <f>'12'!E152</f>
        <v>0</v>
      </c>
    </row>
    <row r="12" spans="1:41" ht="16.5" thickBot="1" x14ac:dyDescent="0.3">
      <c r="A12" s="22">
        <v>5</v>
      </c>
      <c r="B12" s="98">
        <f>'12'!B153</f>
        <v>0</v>
      </c>
      <c r="C12" s="99">
        <f t="shared" si="1"/>
        <v>0</v>
      </c>
      <c r="D12" s="100">
        <f t="shared" si="0"/>
        <v>0</v>
      </c>
      <c r="E12" s="101">
        <f t="shared" si="0"/>
        <v>0</v>
      </c>
      <c r="F12" s="102">
        <f>'01'!C153</f>
        <v>0</v>
      </c>
      <c r="G12" s="62">
        <f>'01'!D153</f>
        <v>0</v>
      </c>
      <c r="H12" s="103">
        <f>'01'!E153</f>
        <v>0</v>
      </c>
      <c r="I12" s="104">
        <f>'02'!C153</f>
        <v>0</v>
      </c>
      <c r="J12" s="62">
        <f>'02'!D153</f>
        <v>0</v>
      </c>
      <c r="K12" s="105">
        <f>'02'!E153</f>
        <v>0</v>
      </c>
      <c r="L12" s="102">
        <f>'03'!C153</f>
        <v>0</v>
      </c>
      <c r="M12" s="62">
        <f>'03'!D153</f>
        <v>0</v>
      </c>
      <c r="N12" s="103">
        <f>'03'!E153</f>
        <v>0</v>
      </c>
      <c r="O12" s="102">
        <f>'04'!C153</f>
        <v>0</v>
      </c>
      <c r="P12" s="62">
        <f>'04'!D153</f>
        <v>0</v>
      </c>
      <c r="Q12" s="103">
        <f>'04'!E153</f>
        <v>0</v>
      </c>
      <c r="R12" s="102">
        <f>'05'!C153</f>
        <v>0</v>
      </c>
      <c r="S12" s="62">
        <f>'05'!D153</f>
        <v>0</v>
      </c>
      <c r="T12" s="103">
        <f>'05'!E153</f>
        <v>0</v>
      </c>
      <c r="U12" s="102">
        <f>'06'!C153</f>
        <v>0</v>
      </c>
      <c r="V12" s="62">
        <f>'06'!D153</f>
        <v>0</v>
      </c>
      <c r="W12" s="103">
        <f>'06'!E153</f>
        <v>0</v>
      </c>
      <c r="X12" s="102">
        <f>'07'!C153</f>
        <v>0</v>
      </c>
      <c r="Y12" s="62">
        <f>'07'!D153</f>
        <v>0</v>
      </c>
      <c r="Z12" s="103">
        <f>'07'!E153</f>
        <v>0</v>
      </c>
      <c r="AA12" s="102">
        <f>'08'!C153</f>
        <v>0</v>
      </c>
      <c r="AB12" s="62">
        <f>'08'!D153</f>
        <v>0</v>
      </c>
      <c r="AC12" s="103">
        <f>'08'!E153</f>
        <v>0</v>
      </c>
      <c r="AD12" s="102">
        <f>'09'!C153</f>
        <v>0</v>
      </c>
      <c r="AE12" s="62">
        <f>'09'!D153</f>
        <v>0</v>
      </c>
      <c r="AF12" s="103">
        <f>'09'!E153</f>
        <v>0</v>
      </c>
      <c r="AG12" s="102">
        <f>'10'!C153</f>
        <v>0</v>
      </c>
      <c r="AH12" s="62">
        <f>'10'!D153</f>
        <v>0</v>
      </c>
      <c r="AI12" s="103">
        <f>'10'!E153</f>
        <v>0</v>
      </c>
      <c r="AJ12" s="102">
        <f>'11'!C153</f>
        <v>0</v>
      </c>
      <c r="AK12" s="62">
        <f>'11'!D153</f>
        <v>0</v>
      </c>
      <c r="AL12" s="103">
        <f>'11'!E153</f>
        <v>0</v>
      </c>
      <c r="AM12" s="102">
        <f>'12'!C153</f>
        <v>0</v>
      </c>
      <c r="AN12" s="62">
        <f>'12'!D153</f>
        <v>0</v>
      </c>
      <c r="AO12" s="103">
        <f>'12'!E153</f>
        <v>0</v>
      </c>
    </row>
    <row r="13" spans="1:41" ht="16.5" thickBot="1" x14ac:dyDescent="0.3">
      <c r="A13" s="22">
        <v>6</v>
      </c>
      <c r="B13" s="98">
        <f>'12'!B154</f>
        <v>0</v>
      </c>
      <c r="C13" s="99">
        <f t="shared" si="1"/>
        <v>0</v>
      </c>
      <c r="D13" s="100">
        <f t="shared" si="0"/>
        <v>0</v>
      </c>
      <c r="E13" s="101">
        <f t="shared" si="0"/>
        <v>0</v>
      </c>
      <c r="F13" s="102">
        <f>'01'!C154</f>
        <v>0</v>
      </c>
      <c r="G13" s="62">
        <f>'01'!D154</f>
        <v>0</v>
      </c>
      <c r="H13" s="103">
        <f>'01'!E154</f>
        <v>0</v>
      </c>
      <c r="I13" s="104">
        <f>'02'!C154</f>
        <v>0</v>
      </c>
      <c r="J13" s="62">
        <f>'02'!D154</f>
        <v>0</v>
      </c>
      <c r="K13" s="105">
        <f>'02'!E154</f>
        <v>0</v>
      </c>
      <c r="L13" s="102">
        <f>'03'!C154</f>
        <v>0</v>
      </c>
      <c r="M13" s="62">
        <f>'03'!D154</f>
        <v>0</v>
      </c>
      <c r="N13" s="103">
        <f>'03'!E154</f>
        <v>0</v>
      </c>
      <c r="O13" s="102">
        <f>'04'!C154</f>
        <v>0</v>
      </c>
      <c r="P13" s="62">
        <f>'04'!D154</f>
        <v>0</v>
      </c>
      <c r="Q13" s="103">
        <f>'04'!E154</f>
        <v>0</v>
      </c>
      <c r="R13" s="102">
        <f>'05'!C154</f>
        <v>0</v>
      </c>
      <c r="S13" s="62">
        <f>'05'!D154</f>
        <v>0</v>
      </c>
      <c r="T13" s="103">
        <f>'05'!E154</f>
        <v>0</v>
      </c>
      <c r="U13" s="102">
        <f>'06'!C154</f>
        <v>0</v>
      </c>
      <c r="V13" s="62">
        <f>'06'!D154</f>
        <v>0</v>
      </c>
      <c r="W13" s="103">
        <f>'06'!E154</f>
        <v>0</v>
      </c>
      <c r="X13" s="102">
        <f>'07'!C154</f>
        <v>0</v>
      </c>
      <c r="Y13" s="62">
        <f>'07'!D154</f>
        <v>0</v>
      </c>
      <c r="Z13" s="103">
        <f>'07'!E154</f>
        <v>0</v>
      </c>
      <c r="AA13" s="102">
        <f>'08'!C154</f>
        <v>0</v>
      </c>
      <c r="AB13" s="62">
        <f>'08'!D154</f>
        <v>0</v>
      </c>
      <c r="AC13" s="103">
        <f>'08'!E154</f>
        <v>0</v>
      </c>
      <c r="AD13" s="102">
        <f>'09'!C154</f>
        <v>0</v>
      </c>
      <c r="AE13" s="62">
        <f>'09'!D154</f>
        <v>0</v>
      </c>
      <c r="AF13" s="103">
        <f>'09'!E154</f>
        <v>0</v>
      </c>
      <c r="AG13" s="102">
        <f>'10'!C154</f>
        <v>0</v>
      </c>
      <c r="AH13" s="62">
        <f>'10'!D154</f>
        <v>0</v>
      </c>
      <c r="AI13" s="103">
        <f>'10'!E154</f>
        <v>0</v>
      </c>
      <c r="AJ13" s="102">
        <f>'11'!C154</f>
        <v>0</v>
      </c>
      <c r="AK13" s="62">
        <f>'11'!D154</f>
        <v>0</v>
      </c>
      <c r="AL13" s="103">
        <f>'11'!E154</f>
        <v>0</v>
      </c>
      <c r="AM13" s="102">
        <f>'12'!C154</f>
        <v>0</v>
      </c>
      <c r="AN13" s="62">
        <f>'12'!D154</f>
        <v>0</v>
      </c>
      <c r="AO13" s="103">
        <f>'12'!E154</f>
        <v>0</v>
      </c>
    </row>
    <row r="14" spans="1:41" ht="16.5" thickBot="1" x14ac:dyDescent="0.3">
      <c r="A14" s="22">
        <v>7</v>
      </c>
      <c r="B14" s="98">
        <f>'12'!B155</f>
        <v>0</v>
      </c>
      <c r="C14" s="99">
        <f t="shared" si="1"/>
        <v>0</v>
      </c>
      <c r="D14" s="100">
        <f t="shared" si="0"/>
        <v>0</v>
      </c>
      <c r="E14" s="101">
        <f t="shared" si="0"/>
        <v>0</v>
      </c>
      <c r="F14" s="102">
        <f>'01'!C155</f>
        <v>0</v>
      </c>
      <c r="G14" s="62">
        <f>'01'!D155</f>
        <v>0</v>
      </c>
      <c r="H14" s="103">
        <f>'01'!E155</f>
        <v>0</v>
      </c>
      <c r="I14" s="104">
        <f>'02'!C155</f>
        <v>0</v>
      </c>
      <c r="J14" s="62">
        <f>'02'!D155</f>
        <v>0</v>
      </c>
      <c r="K14" s="105">
        <f>'02'!E155</f>
        <v>0</v>
      </c>
      <c r="L14" s="102">
        <f>'03'!C155</f>
        <v>0</v>
      </c>
      <c r="M14" s="62">
        <f>'03'!D155</f>
        <v>0</v>
      </c>
      <c r="N14" s="103">
        <f>'03'!E155</f>
        <v>0</v>
      </c>
      <c r="O14" s="102">
        <f>'04'!C155</f>
        <v>0</v>
      </c>
      <c r="P14" s="62">
        <f>'04'!D155</f>
        <v>0</v>
      </c>
      <c r="Q14" s="103">
        <f>'04'!E155</f>
        <v>0</v>
      </c>
      <c r="R14" s="102">
        <f>'05'!C155</f>
        <v>0</v>
      </c>
      <c r="S14" s="62">
        <f>'05'!D155</f>
        <v>0</v>
      </c>
      <c r="T14" s="103">
        <f>'05'!E155</f>
        <v>0</v>
      </c>
      <c r="U14" s="102">
        <f>'06'!C155</f>
        <v>0</v>
      </c>
      <c r="V14" s="62">
        <f>'06'!D155</f>
        <v>0</v>
      </c>
      <c r="W14" s="103">
        <f>'06'!E155</f>
        <v>0</v>
      </c>
      <c r="X14" s="102">
        <f>'07'!C155</f>
        <v>0</v>
      </c>
      <c r="Y14" s="62">
        <f>'07'!D155</f>
        <v>0</v>
      </c>
      <c r="Z14" s="103">
        <f>'07'!E155</f>
        <v>0</v>
      </c>
      <c r="AA14" s="102">
        <f>'08'!C155</f>
        <v>0</v>
      </c>
      <c r="AB14" s="62">
        <f>'08'!D155</f>
        <v>0</v>
      </c>
      <c r="AC14" s="103">
        <f>'08'!E155</f>
        <v>0</v>
      </c>
      <c r="AD14" s="102">
        <f>'09'!C155</f>
        <v>0</v>
      </c>
      <c r="AE14" s="62">
        <f>'09'!D155</f>
        <v>0</v>
      </c>
      <c r="AF14" s="103">
        <f>'09'!E155</f>
        <v>0</v>
      </c>
      <c r="AG14" s="102">
        <f>'10'!C155</f>
        <v>0</v>
      </c>
      <c r="AH14" s="62">
        <f>'10'!D155</f>
        <v>0</v>
      </c>
      <c r="AI14" s="103">
        <f>'10'!E155</f>
        <v>0</v>
      </c>
      <c r="AJ14" s="102">
        <f>'11'!C155</f>
        <v>0</v>
      </c>
      <c r="AK14" s="62">
        <f>'11'!D155</f>
        <v>0</v>
      </c>
      <c r="AL14" s="103">
        <f>'11'!E155</f>
        <v>0</v>
      </c>
      <c r="AM14" s="102">
        <f>'12'!C155</f>
        <v>0</v>
      </c>
      <c r="AN14" s="62">
        <f>'12'!D155</f>
        <v>0</v>
      </c>
      <c r="AO14" s="103">
        <f>'12'!E155</f>
        <v>0</v>
      </c>
    </row>
    <row r="15" spans="1:41" ht="16.5" thickBot="1" x14ac:dyDescent="0.3">
      <c r="A15" s="22">
        <v>8</v>
      </c>
      <c r="B15" s="98">
        <f>'12'!B156</f>
        <v>0</v>
      </c>
      <c r="C15" s="99">
        <f t="shared" si="1"/>
        <v>0</v>
      </c>
      <c r="D15" s="100">
        <f t="shared" si="0"/>
        <v>0</v>
      </c>
      <c r="E15" s="101">
        <f t="shared" si="0"/>
        <v>0</v>
      </c>
      <c r="F15" s="102">
        <f>'01'!C156</f>
        <v>0</v>
      </c>
      <c r="G15" s="62">
        <f>'01'!D156</f>
        <v>0</v>
      </c>
      <c r="H15" s="103">
        <f>'01'!E156</f>
        <v>0</v>
      </c>
      <c r="I15" s="104">
        <f>'02'!C156</f>
        <v>0</v>
      </c>
      <c r="J15" s="62">
        <f>'02'!D156</f>
        <v>0</v>
      </c>
      <c r="K15" s="105">
        <f>'02'!E156</f>
        <v>0</v>
      </c>
      <c r="L15" s="102">
        <f>'03'!C156</f>
        <v>0</v>
      </c>
      <c r="M15" s="62">
        <f>'03'!D156</f>
        <v>0</v>
      </c>
      <c r="N15" s="103">
        <f>'03'!E156</f>
        <v>0</v>
      </c>
      <c r="O15" s="102">
        <f>'04'!C156</f>
        <v>0</v>
      </c>
      <c r="P15" s="62">
        <f>'04'!D156</f>
        <v>0</v>
      </c>
      <c r="Q15" s="103">
        <f>'04'!E156</f>
        <v>0</v>
      </c>
      <c r="R15" s="102">
        <f>'05'!C156</f>
        <v>0</v>
      </c>
      <c r="S15" s="62">
        <f>'05'!D156</f>
        <v>0</v>
      </c>
      <c r="T15" s="103">
        <f>'05'!E156</f>
        <v>0</v>
      </c>
      <c r="U15" s="102">
        <f>'06'!C156</f>
        <v>0</v>
      </c>
      <c r="V15" s="62">
        <f>'06'!D156</f>
        <v>0</v>
      </c>
      <c r="W15" s="103">
        <f>'06'!E156</f>
        <v>0</v>
      </c>
      <c r="X15" s="102">
        <f>'07'!C156</f>
        <v>0</v>
      </c>
      <c r="Y15" s="62">
        <f>'07'!D156</f>
        <v>0</v>
      </c>
      <c r="Z15" s="103">
        <f>'07'!E156</f>
        <v>0</v>
      </c>
      <c r="AA15" s="102">
        <f>'08'!C156</f>
        <v>0</v>
      </c>
      <c r="AB15" s="62">
        <f>'08'!D156</f>
        <v>0</v>
      </c>
      <c r="AC15" s="103">
        <f>'08'!E156</f>
        <v>0</v>
      </c>
      <c r="AD15" s="102">
        <f>'09'!C156</f>
        <v>0</v>
      </c>
      <c r="AE15" s="62">
        <f>'09'!D156</f>
        <v>0</v>
      </c>
      <c r="AF15" s="103">
        <f>'09'!E156</f>
        <v>0</v>
      </c>
      <c r="AG15" s="102">
        <f>'10'!C156</f>
        <v>0</v>
      </c>
      <c r="AH15" s="62">
        <f>'10'!D156</f>
        <v>0</v>
      </c>
      <c r="AI15" s="103">
        <f>'10'!E156</f>
        <v>0</v>
      </c>
      <c r="AJ15" s="102">
        <f>'11'!C156</f>
        <v>0</v>
      </c>
      <c r="AK15" s="62">
        <f>'11'!D156</f>
        <v>0</v>
      </c>
      <c r="AL15" s="103">
        <f>'11'!E156</f>
        <v>0</v>
      </c>
      <c r="AM15" s="102">
        <f>'12'!C156</f>
        <v>0</v>
      </c>
      <c r="AN15" s="62">
        <f>'12'!D156</f>
        <v>0</v>
      </c>
      <c r="AO15" s="103">
        <f>'12'!E156</f>
        <v>0</v>
      </c>
    </row>
    <row r="16" spans="1:41" ht="16.5" thickBot="1" x14ac:dyDescent="0.3">
      <c r="A16" s="22">
        <v>9</v>
      </c>
      <c r="B16" s="98">
        <f>'12'!B157</f>
        <v>0</v>
      </c>
      <c r="C16" s="99">
        <f t="shared" si="1"/>
        <v>0</v>
      </c>
      <c r="D16" s="100">
        <f t="shared" si="0"/>
        <v>0</v>
      </c>
      <c r="E16" s="101">
        <f t="shared" si="0"/>
        <v>0</v>
      </c>
      <c r="F16" s="102">
        <f>'01'!C157</f>
        <v>0</v>
      </c>
      <c r="G16" s="62">
        <f>'01'!D157</f>
        <v>0</v>
      </c>
      <c r="H16" s="103">
        <f>'01'!E157</f>
        <v>0</v>
      </c>
      <c r="I16" s="104">
        <f>'02'!C157</f>
        <v>0</v>
      </c>
      <c r="J16" s="62">
        <f>'02'!D157</f>
        <v>0</v>
      </c>
      <c r="K16" s="105">
        <f>'02'!E157</f>
        <v>0</v>
      </c>
      <c r="L16" s="102">
        <f>'03'!C157</f>
        <v>0</v>
      </c>
      <c r="M16" s="62">
        <f>'03'!D157</f>
        <v>0</v>
      </c>
      <c r="N16" s="103">
        <f>'03'!E157</f>
        <v>0</v>
      </c>
      <c r="O16" s="102">
        <f>'04'!C157</f>
        <v>0</v>
      </c>
      <c r="P16" s="62">
        <f>'04'!D157</f>
        <v>0</v>
      </c>
      <c r="Q16" s="103">
        <f>'04'!E157</f>
        <v>0</v>
      </c>
      <c r="R16" s="102">
        <f>'05'!C157</f>
        <v>0</v>
      </c>
      <c r="S16" s="62">
        <f>'05'!D157</f>
        <v>0</v>
      </c>
      <c r="T16" s="103">
        <f>'05'!E157</f>
        <v>0</v>
      </c>
      <c r="U16" s="102">
        <f>'06'!C157</f>
        <v>0</v>
      </c>
      <c r="V16" s="62">
        <f>'06'!D157</f>
        <v>0</v>
      </c>
      <c r="W16" s="103">
        <f>'06'!E157</f>
        <v>0</v>
      </c>
      <c r="X16" s="102">
        <f>'07'!C157</f>
        <v>0</v>
      </c>
      <c r="Y16" s="62">
        <f>'07'!D157</f>
        <v>0</v>
      </c>
      <c r="Z16" s="103">
        <f>'07'!E157</f>
        <v>0</v>
      </c>
      <c r="AA16" s="102">
        <f>'08'!C157</f>
        <v>0</v>
      </c>
      <c r="AB16" s="62">
        <f>'08'!D157</f>
        <v>0</v>
      </c>
      <c r="AC16" s="103">
        <f>'08'!E157</f>
        <v>0</v>
      </c>
      <c r="AD16" s="102">
        <f>'09'!C157</f>
        <v>0</v>
      </c>
      <c r="AE16" s="62">
        <f>'09'!D157</f>
        <v>0</v>
      </c>
      <c r="AF16" s="103">
        <f>'09'!E157</f>
        <v>0</v>
      </c>
      <c r="AG16" s="102">
        <f>'10'!C157</f>
        <v>0</v>
      </c>
      <c r="AH16" s="62">
        <f>'10'!D157</f>
        <v>0</v>
      </c>
      <c r="AI16" s="103">
        <f>'10'!E157</f>
        <v>0</v>
      </c>
      <c r="AJ16" s="102">
        <f>'11'!C157</f>
        <v>0</v>
      </c>
      <c r="AK16" s="62">
        <f>'11'!D157</f>
        <v>0</v>
      </c>
      <c r="AL16" s="103">
        <f>'11'!E157</f>
        <v>0</v>
      </c>
      <c r="AM16" s="102">
        <f>'12'!C157</f>
        <v>0</v>
      </c>
      <c r="AN16" s="62">
        <f>'12'!D157</f>
        <v>0</v>
      </c>
      <c r="AO16" s="103">
        <f>'12'!E157</f>
        <v>0</v>
      </c>
    </row>
    <row r="17" spans="1:41" ht="16.5" thickBot="1" x14ac:dyDescent="0.3">
      <c r="A17" s="22">
        <v>10</v>
      </c>
      <c r="B17" s="98">
        <f>'12'!B158</f>
        <v>0</v>
      </c>
      <c r="C17" s="99">
        <f t="shared" si="1"/>
        <v>0</v>
      </c>
      <c r="D17" s="100">
        <f t="shared" si="0"/>
        <v>0</v>
      </c>
      <c r="E17" s="101">
        <f t="shared" si="0"/>
        <v>0</v>
      </c>
      <c r="F17" s="102">
        <f>'01'!C158</f>
        <v>0</v>
      </c>
      <c r="G17" s="62">
        <f>'01'!D158</f>
        <v>0</v>
      </c>
      <c r="H17" s="103">
        <f>'01'!E158</f>
        <v>0</v>
      </c>
      <c r="I17" s="104">
        <f>'02'!C158</f>
        <v>0</v>
      </c>
      <c r="J17" s="62">
        <f>'02'!D158</f>
        <v>0</v>
      </c>
      <c r="K17" s="105">
        <f>'02'!E158</f>
        <v>0</v>
      </c>
      <c r="L17" s="102">
        <f>'03'!C158</f>
        <v>0</v>
      </c>
      <c r="M17" s="62">
        <f>'03'!D158</f>
        <v>0</v>
      </c>
      <c r="N17" s="103">
        <f>'03'!E158</f>
        <v>0</v>
      </c>
      <c r="O17" s="102">
        <f>'04'!C158</f>
        <v>0</v>
      </c>
      <c r="P17" s="62">
        <f>'04'!D158</f>
        <v>0</v>
      </c>
      <c r="Q17" s="103">
        <f>'04'!E158</f>
        <v>0</v>
      </c>
      <c r="R17" s="102">
        <f>'05'!C158</f>
        <v>0</v>
      </c>
      <c r="S17" s="62">
        <f>'05'!D158</f>
        <v>0</v>
      </c>
      <c r="T17" s="103">
        <f>'05'!E158</f>
        <v>0</v>
      </c>
      <c r="U17" s="102">
        <f>'06'!C158</f>
        <v>0</v>
      </c>
      <c r="V17" s="62">
        <f>'06'!D158</f>
        <v>0</v>
      </c>
      <c r="W17" s="103">
        <f>'06'!E158</f>
        <v>0</v>
      </c>
      <c r="X17" s="102">
        <f>'07'!C158</f>
        <v>0</v>
      </c>
      <c r="Y17" s="62">
        <f>'07'!D158</f>
        <v>0</v>
      </c>
      <c r="Z17" s="103">
        <f>'07'!E158</f>
        <v>0</v>
      </c>
      <c r="AA17" s="102">
        <f>'08'!C158</f>
        <v>0</v>
      </c>
      <c r="AB17" s="62">
        <f>'08'!D158</f>
        <v>0</v>
      </c>
      <c r="AC17" s="103">
        <f>'08'!E158</f>
        <v>0</v>
      </c>
      <c r="AD17" s="102">
        <f>'09'!C158</f>
        <v>0</v>
      </c>
      <c r="AE17" s="62">
        <f>'09'!D158</f>
        <v>0</v>
      </c>
      <c r="AF17" s="103">
        <f>'09'!E158</f>
        <v>0</v>
      </c>
      <c r="AG17" s="102">
        <f>'10'!C158</f>
        <v>0</v>
      </c>
      <c r="AH17" s="62">
        <f>'10'!D158</f>
        <v>0</v>
      </c>
      <c r="AI17" s="103">
        <f>'10'!E158</f>
        <v>0</v>
      </c>
      <c r="AJ17" s="102">
        <f>'11'!C158</f>
        <v>0</v>
      </c>
      <c r="AK17" s="62">
        <f>'11'!D158</f>
        <v>0</v>
      </c>
      <c r="AL17" s="103">
        <f>'11'!E158</f>
        <v>0</v>
      </c>
      <c r="AM17" s="102">
        <f>'12'!C158</f>
        <v>0</v>
      </c>
      <c r="AN17" s="62">
        <f>'12'!D158</f>
        <v>0</v>
      </c>
      <c r="AO17" s="103">
        <f>'12'!E158</f>
        <v>0</v>
      </c>
    </row>
    <row r="18" spans="1:41" ht="16.5" thickBot="1" x14ac:dyDescent="0.3">
      <c r="A18" s="22">
        <v>11</v>
      </c>
      <c r="B18" s="98">
        <f>'12'!B159</f>
        <v>0</v>
      </c>
      <c r="C18" s="99">
        <f t="shared" si="1"/>
        <v>0</v>
      </c>
      <c r="D18" s="100">
        <f t="shared" si="0"/>
        <v>0</v>
      </c>
      <c r="E18" s="101">
        <f t="shared" si="0"/>
        <v>0</v>
      </c>
      <c r="F18" s="102">
        <f>'01'!C159</f>
        <v>0</v>
      </c>
      <c r="G18" s="62">
        <f>'01'!D159</f>
        <v>0</v>
      </c>
      <c r="H18" s="103">
        <f>'01'!E159</f>
        <v>0</v>
      </c>
      <c r="I18" s="104">
        <f>'02'!C159</f>
        <v>0</v>
      </c>
      <c r="J18" s="62">
        <f>'02'!D159</f>
        <v>0</v>
      </c>
      <c r="K18" s="105">
        <f>'02'!E159</f>
        <v>0</v>
      </c>
      <c r="L18" s="102">
        <f>'03'!C159</f>
        <v>0</v>
      </c>
      <c r="M18" s="62">
        <f>'03'!D159</f>
        <v>0</v>
      </c>
      <c r="N18" s="103">
        <f>'03'!E159</f>
        <v>0</v>
      </c>
      <c r="O18" s="102">
        <f>'04'!C159</f>
        <v>0</v>
      </c>
      <c r="P18" s="62">
        <f>'04'!D159</f>
        <v>0</v>
      </c>
      <c r="Q18" s="103">
        <f>'04'!E159</f>
        <v>0</v>
      </c>
      <c r="R18" s="102">
        <f>'05'!C159</f>
        <v>0</v>
      </c>
      <c r="S18" s="62">
        <f>'05'!D159</f>
        <v>0</v>
      </c>
      <c r="T18" s="103">
        <f>'05'!E159</f>
        <v>0</v>
      </c>
      <c r="U18" s="102">
        <f>'06'!C159</f>
        <v>0</v>
      </c>
      <c r="V18" s="62">
        <f>'06'!D159</f>
        <v>0</v>
      </c>
      <c r="W18" s="103">
        <f>'06'!E159</f>
        <v>0</v>
      </c>
      <c r="X18" s="102">
        <f>'07'!C159</f>
        <v>0</v>
      </c>
      <c r="Y18" s="62">
        <f>'07'!D159</f>
        <v>0</v>
      </c>
      <c r="Z18" s="103">
        <f>'07'!E159</f>
        <v>0</v>
      </c>
      <c r="AA18" s="102">
        <f>'08'!C159</f>
        <v>0</v>
      </c>
      <c r="AB18" s="62">
        <f>'08'!D159</f>
        <v>0</v>
      </c>
      <c r="AC18" s="103">
        <f>'08'!E159</f>
        <v>0</v>
      </c>
      <c r="AD18" s="102">
        <f>'09'!C159</f>
        <v>0</v>
      </c>
      <c r="AE18" s="62">
        <f>'09'!D159</f>
        <v>0</v>
      </c>
      <c r="AF18" s="103">
        <f>'09'!E159</f>
        <v>0</v>
      </c>
      <c r="AG18" s="102">
        <f>'10'!C159</f>
        <v>0</v>
      </c>
      <c r="AH18" s="62">
        <f>'10'!D159</f>
        <v>0</v>
      </c>
      <c r="AI18" s="103">
        <f>'10'!E159</f>
        <v>0</v>
      </c>
      <c r="AJ18" s="102">
        <f>'11'!C159</f>
        <v>0</v>
      </c>
      <c r="AK18" s="62">
        <f>'11'!D159</f>
        <v>0</v>
      </c>
      <c r="AL18" s="103">
        <f>'11'!E159</f>
        <v>0</v>
      </c>
      <c r="AM18" s="102">
        <f>'12'!C159</f>
        <v>0</v>
      </c>
      <c r="AN18" s="62">
        <f>'12'!D159</f>
        <v>0</v>
      </c>
      <c r="AO18" s="103">
        <f>'12'!E159</f>
        <v>0</v>
      </c>
    </row>
    <row r="19" spans="1:41" ht="16.5" thickBot="1" x14ac:dyDescent="0.3">
      <c r="A19" s="22">
        <v>12</v>
      </c>
      <c r="B19" s="98">
        <f>'12'!B160</f>
        <v>0</v>
      </c>
      <c r="C19" s="99">
        <f t="shared" si="1"/>
        <v>0</v>
      </c>
      <c r="D19" s="100">
        <f t="shared" si="0"/>
        <v>0</v>
      </c>
      <c r="E19" s="101">
        <f t="shared" si="0"/>
        <v>0</v>
      </c>
      <c r="F19" s="102">
        <f>'01'!C160</f>
        <v>0</v>
      </c>
      <c r="G19" s="62">
        <f>'01'!D160</f>
        <v>0</v>
      </c>
      <c r="H19" s="103">
        <f>'01'!E160</f>
        <v>0</v>
      </c>
      <c r="I19" s="104">
        <f>'02'!C160</f>
        <v>0</v>
      </c>
      <c r="J19" s="62">
        <f>'02'!D160</f>
        <v>0</v>
      </c>
      <c r="K19" s="105">
        <f>'02'!E160</f>
        <v>0</v>
      </c>
      <c r="L19" s="102">
        <f>'03'!C160</f>
        <v>0</v>
      </c>
      <c r="M19" s="62">
        <f>'03'!D160</f>
        <v>0</v>
      </c>
      <c r="N19" s="103">
        <f>'03'!E160</f>
        <v>0</v>
      </c>
      <c r="O19" s="102">
        <f>'04'!C160</f>
        <v>0</v>
      </c>
      <c r="P19" s="62">
        <f>'04'!D160</f>
        <v>0</v>
      </c>
      <c r="Q19" s="103">
        <f>'04'!E160</f>
        <v>0</v>
      </c>
      <c r="R19" s="102">
        <f>'05'!C160</f>
        <v>0</v>
      </c>
      <c r="S19" s="62">
        <f>'05'!D160</f>
        <v>0</v>
      </c>
      <c r="T19" s="103">
        <f>'05'!E160</f>
        <v>0</v>
      </c>
      <c r="U19" s="102">
        <f>'06'!C160</f>
        <v>0</v>
      </c>
      <c r="V19" s="62">
        <f>'06'!D160</f>
        <v>0</v>
      </c>
      <c r="W19" s="103">
        <f>'06'!E160</f>
        <v>0</v>
      </c>
      <c r="X19" s="102">
        <f>'07'!C160</f>
        <v>0</v>
      </c>
      <c r="Y19" s="62">
        <f>'07'!D160</f>
        <v>0</v>
      </c>
      <c r="Z19" s="103">
        <f>'07'!E160</f>
        <v>0</v>
      </c>
      <c r="AA19" s="102">
        <f>'08'!C160</f>
        <v>0</v>
      </c>
      <c r="AB19" s="62">
        <f>'08'!D160</f>
        <v>0</v>
      </c>
      <c r="AC19" s="103">
        <f>'08'!E160</f>
        <v>0</v>
      </c>
      <c r="AD19" s="102">
        <f>'09'!C160</f>
        <v>0</v>
      </c>
      <c r="AE19" s="62">
        <f>'09'!D160</f>
        <v>0</v>
      </c>
      <c r="AF19" s="103">
        <f>'09'!E160</f>
        <v>0</v>
      </c>
      <c r="AG19" s="102">
        <f>'10'!C160</f>
        <v>0</v>
      </c>
      <c r="AH19" s="62">
        <f>'10'!D160</f>
        <v>0</v>
      </c>
      <c r="AI19" s="103">
        <f>'10'!E160</f>
        <v>0</v>
      </c>
      <c r="AJ19" s="102">
        <f>'11'!C160</f>
        <v>0</v>
      </c>
      <c r="AK19" s="62">
        <f>'11'!D160</f>
        <v>0</v>
      </c>
      <c r="AL19" s="103">
        <f>'11'!E160</f>
        <v>0</v>
      </c>
      <c r="AM19" s="102">
        <f>'12'!C160</f>
        <v>0</v>
      </c>
      <c r="AN19" s="62">
        <f>'12'!D160</f>
        <v>0</v>
      </c>
      <c r="AO19" s="103">
        <f>'12'!E160</f>
        <v>0</v>
      </c>
    </row>
    <row r="20" spans="1:41" ht="16.5" thickBot="1" x14ac:dyDescent="0.3">
      <c r="A20" s="22">
        <v>13</v>
      </c>
      <c r="B20" s="98">
        <f>'12'!B161</f>
        <v>0</v>
      </c>
      <c r="C20" s="99">
        <f t="shared" si="1"/>
        <v>0</v>
      </c>
      <c r="D20" s="100">
        <f t="shared" si="0"/>
        <v>0</v>
      </c>
      <c r="E20" s="101">
        <f t="shared" si="0"/>
        <v>0</v>
      </c>
      <c r="F20" s="102">
        <f>'01'!C161</f>
        <v>0</v>
      </c>
      <c r="G20" s="62">
        <f>'01'!D161</f>
        <v>0</v>
      </c>
      <c r="H20" s="103">
        <f>'01'!E161</f>
        <v>0</v>
      </c>
      <c r="I20" s="104">
        <f>'02'!C161</f>
        <v>0</v>
      </c>
      <c r="J20" s="62">
        <f>'02'!D161</f>
        <v>0</v>
      </c>
      <c r="K20" s="105">
        <f>'02'!E161</f>
        <v>0</v>
      </c>
      <c r="L20" s="102">
        <f>'03'!C161</f>
        <v>0</v>
      </c>
      <c r="M20" s="62">
        <f>'03'!D161</f>
        <v>0</v>
      </c>
      <c r="N20" s="103">
        <f>'03'!E161</f>
        <v>0</v>
      </c>
      <c r="O20" s="102">
        <f>'04'!C161</f>
        <v>0</v>
      </c>
      <c r="P20" s="62">
        <f>'04'!D161</f>
        <v>0</v>
      </c>
      <c r="Q20" s="103">
        <f>'04'!E161</f>
        <v>0</v>
      </c>
      <c r="R20" s="102">
        <f>'05'!C161</f>
        <v>0</v>
      </c>
      <c r="S20" s="62">
        <f>'05'!D161</f>
        <v>0</v>
      </c>
      <c r="T20" s="103">
        <f>'05'!E161</f>
        <v>0</v>
      </c>
      <c r="U20" s="102">
        <f>'06'!C161</f>
        <v>0</v>
      </c>
      <c r="V20" s="62">
        <f>'06'!D161</f>
        <v>0</v>
      </c>
      <c r="W20" s="103">
        <f>'06'!E161</f>
        <v>0</v>
      </c>
      <c r="X20" s="102">
        <f>'07'!C161</f>
        <v>0</v>
      </c>
      <c r="Y20" s="62">
        <f>'07'!D161</f>
        <v>0</v>
      </c>
      <c r="Z20" s="103">
        <f>'07'!E161</f>
        <v>0</v>
      </c>
      <c r="AA20" s="102">
        <f>'08'!C161</f>
        <v>0</v>
      </c>
      <c r="AB20" s="62">
        <f>'08'!D161</f>
        <v>0</v>
      </c>
      <c r="AC20" s="103">
        <f>'08'!E161</f>
        <v>0</v>
      </c>
      <c r="AD20" s="102">
        <f>'09'!C161</f>
        <v>0</v>
      </c>
      <c r="AE20" s="62">
        <f>'09'!D161</f>
        <v>0</v>
      </c>
      <c r="AF20" s="103">
        <f>'09'!E161</f>
        <v>0</v>
      </c>
      <c r="AG20" s="102">
        <f>'10'!C161</f>
        <v>0</v>
      </c>
      <c r="AH20" s="62">
        <f>'10'!D161</f>
        <v>0</v>
      </c>
      <c r="AI20" s="103">
        <f>'10'!E161</f>
        <v>0</v>
      </c>
      <c r="AJ20" s="102">
        <f>'11'!C161</f>
        <v>0</v>
      </c>
      <c r="AK20" s="62">
        <f>'11'!D161</f>
        <v>0</v>
      </c>
      <c r="AL20" s="103">
        <f>'11'!E161</f>
        <v>0</v>
      </c>
      <c r="AM20" s="102">
        <f>'12'!C161</f>
        <v>0</v>
      </c>
      <c r="AN20" s="62">
        <f>'12'!D161</f>
        <v>0</v>
      </c>
      <c r="AO20" s="103">
        <f>'12'!E161</f>
        <v>0</v>
      </c>
    </row>
    <row r="21" spans="1:41" ht="16.5" thickBot="1" x14ac:dyDescent="0.3">
      <c r="A21" s="22">
        <v>14</v>
      </c>
      <c r="B21" s="98">
        <f>'12'!B162</f>
        <v>0</v>
      </c>
      <c r="C21" s="99">
        <f t="shared" si="1"/>
        <v>0</v>
      </c>
      <c r="D21" s="100">
        <f t="shared" si="0"/>
        <v>0</v>
      </c>
      <c r="E21" s="101">
        <f t="shared" si="0"/>
        <v>0</v>
      </c>
      <c r="F21" s="102">
        <f>'01'!C162</f>
        <v>0</v>
      </c>
      <c r="G21" s="62">
        <f>'01'!D162</f>
        <v>0</v>
      </c>
      <c r="H21" s="103">
        <f>'01'!E162</f>
        <v>0</v>
      </c>
      <c r="I21" s="104">
        <f>'02'!C162</f>
        <v>0</v>
      </c>
      <c r="J21" s="62">
        <f>'02'!D162</f>
        <v>0</v>
      </c>
      <c r="K21" s="105">
        <f>'02'!E162</f>
        <v>0</v>
      </c>
      <c r="L21" s="102">
        <f>'03'!C162</f>
        <v>0</v>
      </c>
      <c r="M21" s="62">
        <f>'03'!D162</f>
        <v>0</v>
      </c>
      <c r="N21" s="103">
        <f>'03'!E162</f>
        <v>0</v>
      </c>
      <c r="O21" s="102">
        <f>'04'!C162</f>
        <v>0</v>
      </c>
      <c r="P21" s="62">
        <f>'04'!D162</f>
        <v>0</v>
      </c>
      <c r="Q21" s="103">
        <f>'04'!E162</f>
        <v>0</v>
      </c>
      <c r="R21" s="102">
        <f>'05'!C162</f>
        <v>0</v>
      </c>
      <c r="S21" s="62">
        <f>'05'!D162</f>
        <v>0</v>
      </c>
      <c r="T21" s="103">
        <f>'05'!E162</f>
        <v>0</v>
      </c>
      <c r="U21" s="102">
        <f>'06'!C162</f>
        <v>0</v>
      </c>
      <c r="V21" s="62">
        <f>'06'!D162</f>
        <v>0</v>
      </c>
      <c r="W21" s="103">
        <f>'06'!E162</f>
        <v>0</v>
      </c>
      <c r="X21" s="102">
        <f>'07'!C162</f>
        <v>0</v>
      </c>
      <c r="Y21" s="62">
        <f>'07'!D162</f>
        <v>0</v>
      </c>
      <c r="Z21" s="103">
        <f>'07'!E162</f>
        <v>0</v>
      </c>
      <c r="AA21" s="102">
        <f>'08'!C162</f>
        <v>0</v>
      </c>
      <c r="AB21" s="62">
        <f>'08'!D162</f>
        <v>0</v>
      </c>
      <c r="AC21" s="103">
        <f>'08'!E162</f>
        <v>0</v>
      </c>
      <c r="AD21" s="102">
        <f>'09'!C162</f>
        <v>0</v>
      </c>
      <c r="AE21" s="62">
        <f>'09'!D162</f>
        <v>0</v>
      </c>
      <c r="AF21" s="103">
        <f>'09'!E162</f>
        <v>0</v>
      </c>
      <c r="AG21" s="102">
        <f>'10'!C162</f>
        <v>0</v>
      </c>
      <c r="AH21" s="62">
        <f>'10'!D162</f>
        <v>0</v>
      </c>
      <c r="AI21" s="103">
        <f>'10'!E162</f>
        <v>0</v>
      </c>
      <c r="AJ21" s="102">
        <f>'11'!C162</f>
        <v>0</v>
      </c>
      <c r="AK21" s="62">
        <f>'11'!D162</f>
        <v>0</v>
      </c>
      <c r="AL21" s="103">
        <f>'11'!E162</f>
        <v>0</v>
      </c>
      <c r="AM21" s="102">
        <f>'12'!C162</f>
        <v>0</v>
      </c>
      <c r="AN21" s="62">
        <f>'12'!D162</f>
        <v>0</v>
      </c>
      <c r="AO21" s="103">
        <f>'12'!E162</f>
        <v>0</v>
      </c>
    </row>
    <row r="22" spans="1:41" ht="16.5" thickBot="1" x14ac:dyDescent="0.3">
      <c r="A22" s="22">
        <v>15</v>
      </c>
      <c r="B22" s="98">
        <f>'12'!B163</f>
        <v>0</v>
      </c>
      <c r="C22" s="99">
        <f t="shared" si="1"/>
        <v>0</v>
      </c>
      <c r="D22" s="100">
        <f t="shared" si="0"/>
        <v>0</v>
      </c>
      <c r="E22" s="101">
        <f t="shared" si="0"/>
        <v>0</v>
      </c>
      <c r="F22" s="102">
        <f>'01'!C163</f>
        <v>0</v>
      </c>
      <c r="G22" s="62">
        <f>'01'!D163</f>
        <v>0</v>
      </c>
      <c r="H22" s="103">
        <f>'01'!E163</f>
        <v>0</v>
      </c>
      <c r="I22" s="104">
        <f>'02'!C163</f>
        <v>0</v>
      </c>
      <c r="J22" s="62">
        <f>'02'!D163</f>
        <v>0</v>
      </c>
      <c r="K22" s="105">
        <f>'02'!E163</f>
        <v>0</v>
      </c>
      <c r="L22" s="102">
        <f>'03'!C163</f>
        <v>0</v>
      </c>
      <c r="M22" s="62">
        <f>'03'!D163</f>
        <v>0</v>
      </c>
      <c r="N22" s="103">
        <f>'03'!E163</f>
        <v>0</v>
      </c>
      <c r="O22" s="102">
        <f>'04'!C163</f>
        <v>0</v>
      </c>
      <c r="P22" s="62">
        <f>'04'!D163</f>
        <v>0</v>
      </c>
      <c r="Q22" s="103">
        <f>'04'!E163</f>
        <v>0</v>
      </c>
      <c r="R22" s="102">
        <f>'05'!C163</f>
        <v>0</v>
      </c>
      <c r="S22" s="62">
        <f>'05'!D163</f>
        <v>0</v>
      </c>
      <c r="T22" s="103">
        <f>'05'!E163</f>
        <v>0</v>
      </c>
      <c r="U22" s="102">
        <f>'06'!C163</f>
        <v>0</v>
      </c>
      <c r="V22" s="62">
        <f>'06'!D163</f>
        <v>0</v>
      </c>
      <c r="W22" s="103">
        <f>'06'!E163</f>
        <v>0</v>
      </c>
      <c r="X22" s="102">
        <f>'07'!C163</f>
        <v>0</v>
      </c>
      <c r="Y22" s="62">
        <f>'07'!D163</f>
        <v>0</v>
      </c>
      <c r="Z22" s="103">
        <f>'07'!E163</f>
        <v>0</v>
      </c>
      <c r="AA22" s="102">
        <f>'08'!C163</f>
        <v>0</v>
      </c>
      <c r="AB22" s="62">
        <f>'08'!D163</f>
        <v>0</v>
      </c>
      <c r="AC22" s="103">
        <f>'08'!E163</f>
        <v>0</v>
      </c>
      <c r="AD22" s="102">
        <f>'09'!C163</f>
        <v>0</v>
      </c>
      <c r="AE22" s="62">
        <f>'09'!D163</f>
        <v>0</v>
      </c>
      <c r="AF22" s="103">
        <f>'09'!E163</f>
        <v>0</v>
      </c>
      <c r="AG22" s="102">
        <f>'10'!C163</f>
        <v>0</v>
      </c>
      <c r="AH22" s="62">
        <f>'10'!D163</f>
        <v>0</v>
      </c>
      <c r="AI22" s="103">
        <f>'10'!E163</f>
        <v>0</v>
      </c>
      <c r="AJ22" s="102">
        <f>'11'!C163</f>
        <v>0</v>
      </c>
      <c r="AK22" s="62">
        <f>'11'!D163</f>
        <v>0</v>
      </c>
      <c r="AL22" s="103">
        <f>'11'!E163</f>
        <v>0</v>
      </c>
      <c r="AM22" s="102">
        <f>'12'!C163</f>
        <v>0</v>
      </c>
      <c r="AN22" s="62">
        <f>'12'!D163</f>
        <v>0</v>
      </c>
      <c r="AO22" s="103">
        <f>'12'!E163</f>
        <v>0</v>
      </c>
    </row>
    <row r="23" spans="1:41" ht="16.5" thickBot="1" x14ac:dyDescent="0.3">
      <c r="A23" s="22">
        <v>16</v>
      </c>
      <c r="B23" s="98">
        <f>'12'!B164</f>
        <v>0</v>
      </c>
      <c r="C23" s="99">
        <f t="shared" si="1"/>
        <v>0</v>
      </c>
      <c r="D23" s="100">
        <f t="shared" si="0"/>
        <v>0</v>
      </c>
      <c r="E23" s="101">
        <f t="shared" si="0"/>
        <v>0</v>
      </c>
      <c r="F23" s="102">
        <f>'01'!C164</f>
        <v>0</v>
      </c>
      <c r="G23" s="62">
        <f>'01'!D164</f>
        <v>0</v>
      </c>
      <c r="H23" s="103">
        <f>'01'!E164</f>
        <v>0</v>
      </c>
      <c r="I23" s="104">
        <f>'02'!C164</f>
        <v>0</v>
      </c>
      <c r="J23" s="62">
        <f>'02'!D164</f>
        <v>0</v>
      </c>
      <c r="K23" s="105">
        <f>'02'!E164</f>
        <v>0</v>
      </c>
      <c r="L23" s="102">
        <f>'03'!C164</f>
        <v>0</v>
      </c>
      <c r="M23" s="62">
        <f>'03'!D164</f>
        <v>0</v>
      </c>
      <c r="N23" s="103">
        <f>'03'!E164</f>
        <v>0</v>
      </c>
      <c r="O23" s="102">
        <f>'04'!C164</f>
        <v>0</v>
      </c>
      <c r="P23" s="62">
        <f>'04'!D164</f>
        <v>0</v>
      </c>
      <c r="Q23" s="103">
        <f>'04'!E164</f>
        <v>0</v>
      </c>
      <c r="R23" s="102">
        <f>'05'!C164</f>
        <v>0</v>
      </c>
      <c r="S23" s="62">
        <f>'05'!D164</f>
        <v>0</v>
      </c>
      <c r="T23" s="103">
        <f>'05'!E164</f>
        <v>0</v>
      </c>
      <c r="U23" s="102">
        <f>'06'!C164</f>
        <v>0</v>
      </c>
      <c r="V23" s="62">
        <f>'06'!D164</f>
        <v>0</v>
      </c>
      <c r="W23" s="103">
        <f>'06'!E164</f>
        <v>0</v>
      </c>
      <c r="X23" s="102">
        <f>'07'!C164</f>
        <v>0</v>
      </c>
      <c r="Y23" s="62">
        <f>'07'!D164</f>
        <v>0</v>
      </c>
      <c r="Z23" s="103">
        <f>'07'!E164</f>
        <v>0</v>
      </c>
      <c r="AA23" s="102">
        <f>'08'!C164</f>
        <v>0</v>
      </c>
      <c r="AB23" s="62">
        <f>'08'!D164</f>
        <v>0</v>
      </c>
      <c r="AC23" s="103">
        <f>'08'!E164</f>
        <v>0</v>
      </c>
      <c r="AD23" s="102">
        <f>'09'!C164</f>
        <v>0</v>
      </c>
      <c r="AE23" s="62">
        <f>'09'!D164</f>
        <v>0</v>
      </c>
      <c r="AF23" s="103">
        <f>'09'!E164</f>
        <v>0</v>
      </c>
      <c r="AG23" s="102">
        <f>'10'!C164</f>
        <v>0</v>
      </c>
      <c r="AH23" s="62">
        <f>'10'!D164</f>
        <v>0</v>
      </c>
      <c r="AI23" s="103">
        <f>'10'!E164</f>
        <v>0</v>
      </c>
      <c r="AJ23" s="102">
        <f>'11'!C164</f>
        <v>0</v>
      </c>
      <c r="AK23" s="62">
        <f>'11'!D164</f>
        <v>0</v>
      </c>
      <c r="AL23" s="103">
        <f>'11'!E164</f>
        <v>0</v>
      </c>
      <c r="AM23" s="102">
        <f>'12'!C164</f>
        <v>0</v>
      </c>
      <c r="AN23" s="62">
        <f>'12'!D164</f>
        <v>0</v>
      </c>
      <c r="AO23" s="103">
        <f>'12'!E164</f>
        <v>0</v>
      </c>
    </row>
    <row r="24" spans="1:41" ht="15.75" x14ac:dyDescent="0.25">
      <c r="A24" s="22">
        <v>17</v>
      </c>
      <c r="B24" s="98">
        <f>'12'!B165</f>
        <v>0</v>
      </c>
      <c r="C24" s="99">
        <f t="shared" si="1"/>
        <v>0</v>
      </c>
      <c r="D24" s="100">
        <f t="shared" si="1"/>
        <v>0</v>
      </c>
      <c r="E24" s="101">
        <f t="shared" si="1"/>
        <v>0</v>
      </c>
      <c r="F24" s="102">
        <f>'01'!C165</f>
        <v>0</v>
      </c>
      <c r="G24" s="62">
        <f>'01'!D165</f>
        <v>0</v>
      </c>
      <c r="H24" s="103">
        <f>'01'!E165</f>
        <v>0</v>
      </c>
      <c r="I24" s="104">
        <f>'02'!C165</f>
        <v>0</v>
      </c>
      <c r="J24" s="62">
        <f>'02'!D165</f>
        <v>0</v>
      </c>
      <c r="K24" s="105">
        <f>'02'!E165</f>
        <v>0</v>
      </c>
      <c r="L24" s="102">
        <f>'03'!C165</f>
        <v>0</v>
      </c>
      <c r="M24" s="62">
        <f>'03'!D165</f>
        <v>0</v>
      </c>
      <c r="N24" s="103">
        <f>'03'!E165</f>
        <v>0</v>
      </c>
      <c r="O24" s="102">
        <f>'04'!C165</f>
        <v>0</v>
      </c>
      <c r="P24" s="62">
        <f>'04'!D165</f>
        <v>0</v>
      </c>
      <c r="Q24" s="103">
        <f>'04'!E165</f>
        <v>0</v>
      </c>
      <c r="R24" s="102">
        <f>'05'!C165</f>
        <v>0</v>
      </c>
      <c r="S24" s="62">
        <f>'05'!D165</f>
        <v>0</v>
      </c>
      <c r="T24" s="103">
        <f>'05'!E165</f>
        <v>0</v>
      </c>
      <c r="U24" s="102">
        <f>'06'!C165</f>
        <v>0</v>
      </c>
      <c r="V24" s="62">
        <f>'06'!D165</f>
        <v>0</v>
      </c>
      <c r="W24" s="103">
        <f>'06'!E165</f>
        <v>0</v>
      </c>
      <c r="X24" s="102">
        <f>'07'!C165</f>
        <v>0</v>
      </c>
      <c r="Y24" s="62">
        <f>'07'!D165</f>
        <v>0</v>
      </c>
      <c r="Z24" s="103">
        <f>'07'!E165</f>
        <v>0</v>
      </c>
      <c r="AA24" s="102">
        <f>'08'!C165</f>
        <v>0</v>
      </c>
      <c r="AB24" s="62">
        <f>'08'!D165</f>
        <v>0</v>
      </c>
      <c r="AC24" s="103">
        <f>'08'!E165</f>
        <v>0</v>
      </c>
      <c r="AD24" s="102">
        <f>'09'!C165</f>
        <v>0</v>
      </c>
      <c r="AE24" s="62">
        <f>'09'!D165</f>
        <v>0</v>
      </c>
      <c r="AF24" s="103">
        <f>'09'!E165</f>
        <v>0</v>
      </c>
      <c r="AG24" s="102">
        <f>'10'!C165</f>
        <v>0</v>
      </c>
      <c r="AH24" s="62">
        <f>'10'!D165</f>
        <v>0</v>
      </c>
      <c r="AI24" s="103">
        <f>'10'!E165</f>
        <v>0</v>
      </c>
      <c r="AJ24" s="102">
        <f>'11'!C165</f>
        <v>0</v>
      </c>
      <c r="AK24" s="62">
        <f>'11'!D165</f>
        <v>0</v>
      </c>
      <c r="AL24" s="103">
        <f>'11'!E165</f>
        <v>0</v>
      </c>
      <c r="AM24" s="102">
        <f>'12'!C165</f>
        <v>0</v>
      </c>
      <c r="AN24" s="62">
        <f>'12'!D165</f>
        <v>0</v>
      </c>
      <c r="AO24" s="103">
        <f>'12'!E165</f>
        <v>0</v>
      </c>
    </row>
    <row r="31" spans="1:41" x14ac:dyDescent="0.25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41" x14ac:dyDescent="0.25">
      <c r="C32" s="106"/>
      <c r="D32" s="106"/>
      <c r="E32" s="107"/>
      <c r="F32" s="108"/>
      <c r="G32" s="108"/>
      <c r="H32" s="106"/>
      <c r="I32" s="106"/>
      <c r="J32" s="109"/>
      <c r="K32" s="110"/>
      <c r="L32" s="110"/>
      <c r="M32" s="110"/>
      <c r="N32" s="110"/>
      <c r="O32" s="111"/>
      <c r="P32" s="108"/>
      <c r="Q32" s="108"/>
    </row>
    <row r="33" spans="3:17" x14ac:dyDescent="0.25">
      <c r="C33" s="112"/>
      <c r="D33" s="112"/>
      <c r="E33" s="112"/>
      <c r="F33" s="113"/>
      <c r="G33" s="113"/>
      <c r="H33" s="106"/>
      <c r="I33" s="106"/>
      <c r="J33" s="113"/>
      <c r="K33" s="113"/>
      <c r="L33" s="114"/>
      <c r="M33" s="114"/>
      <c r="N33" s="114"/>
      <c r="O33" s="114"/>
      <c r="P33" s="114"/>
      <c r="Q33" s="114"/>
    </row>
    <row r="34" spans="3:17" ht="15" customHeight="1" x14ac:dyDescent="0.25">
      <c r="C34" s="115"/>
      <c r="D34" s="115"/>
      <c r="E34" s="116"/>
      <c r="F34" s="108"/>
      <c r="G34" s="108"/>
      <c r="H34" s="106"/>
      <c r="I34" s="106"/>
      <c r="J34" s="117"/>
      <c r="K34" s="117"/>
      <c r="L34" s="118"/>
      <c r="M34" s="118"/>
      <c r="N34" s="108"/>
      <c r="O34" s="108"/>
      <c r="P34" s="108"/>
      <c r="Q34" s="108"/>
    </row>
    <row r="35" spans="3:17" x14ac:dyDescent="0.25">
      <c r="C35" s="115"/>
      <c r="D35" s="115"/>
      <c r="E35" s="116"/>
      <c r="F35" s="108"/>
      <c r="G35" s="108"/>
      <c r="H35" s="106"/>
      <c r="I35" s="106"/>
      <c r="J35" s="117"/>
      <c r="K35" s="117"/>
      <c r="L35" s="118"/>
      <c r="M35" s="118"/>
      <c r="N35" s="108"/>
      <c r="O35" s="108"/>
      <c r="P35" s="108"/>
      <c r="Q35" s="108"/>
    </row>
    <row r="36" spans="3:17" x14ac:dyDescent="0.25">
      <c r="C36" s="115"/>
      <c r="D36" s="115"/>
      <c r="E36" s="116"/>
      <c r="F36" s="108"/>
      <c r="G36" s="108"/>
      <c r="H36" s="106"/>
      <c r="I36" s="106"/>
      <c r="J36" s="117"/>
      <c r="K36" s="117"/>
      <c r="L36" s="118"/>
      <c r="M36" s="118"/>
      <c r="N36" s="108"/>
      <c r="O36" s="108"/>
      <c r="P36" s="108"/>
      <c r="Q36" s="108"/>
    </row>
    <row r="37" spans="3:17" x14ac:dyDescent="0.25">
      <c r="C37" s="115"/>
      <c r="D37" s="115"/>
      <c r="E37" s="116"/>
      <c r="F37" s="108"/>
      <c r="G37" s="108"/>
      <c r="H37" s="106"/>
      <c r="I37" s="106"/>
      <c r="J37" s="117"/>
      <c r="K37" s="117"/>
      <c r="L37" s="118"/>
      <c r="M37" s="118"/>
      <c r="N37" s="108"/>
      <c r="O37" s="108"/>
      <c r="P37" s="108"/>
      <c r="Q37" s="108"/>
    </row>
    <row r="38" spans="3:17" x14ac:dyDescent="0.25">
      <c r="C38" s="115"/>
      <c r="D38" s="115"/>
      <c r="E38" s="116"/>
      <c r="F38" s="108"/>
      <c r="G38" s="108"/>
      <c r="H38" s="106"/>
      <c r="I38" s="106"/>
      <c r="J38" s="117"/>
      <c r="K38" s="117"/>
      <c r="L38" s="118"/>
      <c r="M38" s="118"/>
      <c r="N38" s="108"/>
      <c r="O38" s="108"/>
      <c r="P38" s="108"/>
      <c r="Q38" s="108"/>
    </row>
    <row r="39" spans="3:17" ht="15" customHeight="1" x14ac:dyDescent="0.25">
      <c r="C39" s="115"/>
      <c r="D39" s="115"/>
      <c r="E39" s="116"/>
      <c r="F39" s="108"/>
      <c r="G39" s="108"/>
      <c r="H39" s="106"/>
      <c r="I39" s="106"/>
      <c r="J39" s="117"/>
      <c r="K39" s="117"/>
      <c r="L39" s="118"/>
      <c r="M39" s="118"/>
      <c r="N39" s="108"/>
      <c r="O39" s="108"/>
      <c r="P39" s="108"/>
      <c r="Q39" s="108"/>
    </row>
    <row r="40" spans="3:17" x14ac:dyDescent="0.25">
      <c r="C40" s="115"/>
      <c r="D40" s="115"/>
      <c r="E40" s="116"/>
      <c r="F40" s="108"/>
      <c r="G40" s="108"/>
      <c r="H40" s="106"/>
      <c r="I40" s="106"/>
      <c r="J40" s="117"/>
      <c r="K40" s="117"/>
      <c r="L40" s="118"/>
      <c r="M40" s="118"/>
      <c r="N40" s="108"/>
      <c r="O40" s="108"/>
      <c r="P40" s="108"/>
      <c r="Q40" s="108"/>
    </row>
    <row r="41" spans="3:17" x14ac:dyDescent="0.25">
      <c r="C41" s="115"/>
      <c r="D41" s="115"/>
      <c r="E41" s="116"/>
      <c r="F41" s="108"/>
      <c r="G41" s="108"/>
      <c r="H41" s="106"/>
      <c r="I41" s="106"/>
      <c r="J41" s="117"/>
      <c r="K41" s="117"/>
      <c r="L41" s="118"/>
      <c r="M41" s="118"/>
      <c r="N41" s="108"/>
      <c r="O41" s="108"/>
      <c r="P41" s="108"/>
      <c r="Q41" s="108"/>
    </row>
    <row r="42" spans="3:17" x14ac:dyDescent="0.25">
      <c r="C42" s="115"/>
      <c r="D42" s="115"/>
      <c r="E42" s="116"/>
      <c r="F42" s="108"/>
      <c r="G42" s="108"/>
      <c r="H42" s="106"/>
      <c r="I42" s="106"/>
      <c r="J42" s="117"/>
      <c r="K42" s="117"/>
      <c r="L42" s="118"/>
      <c r="M42" s="118"/>
      <c r="N42" s="108"/>
      <c r="O42" s="108"/>
      <c r="P42" s="108"/>
      <c r="Q42" s="108"/>
    </row>
    <row r="43" spans="3:17" ht="15" customHeight="1" x14ac:dyDescent="0.25">
      <c r="C43" s="115"/>
      <c r="D43" s="115"/>
      <c r="E43" s="116"/>
      <c r="F43" s="108"/>
      <c r="G43" s="108"/>
      <c r="H43" s="106"/>
      <c r="I43" s="106"/>
      <c r="J43" s="117"/>
      <c r="K43" s="117"/>
      <c r="L43" s="118"/>
      <c r="M43" s="118"/>
      <c r="N43" s="108"/>
      <c r="O43" s="108"/>
      <c r="P43" s="108"/>
      <c r="Q43" s="108"/>
    </row>
    <row r="44" spans="3:17" x14ac:dyDescent="0.25">
      <c r="C44" s="115"/>
      <c r="D44" s="115"/>
      <c r="E44" s="116"/>
      <c r="F44" s="108"/>
      <c r="G44" s="108"/>
      <c r="H44" s="106"/>
      <c r="I44" s="106"/>
      <c r="J44" s="117"/>
      <c r="K44" s="117"/>
      <c r="L44" s="118"/>
      <c r="M44" s="118"/>
      <c r="N44" s="108"/>
      <c r="O44" s="108"/>
      <c r="P44" s="108"/>
      <c r="Q44" s="108"/>
    </row>
    <row r="45" spans="3:17" x14ac:dyDescent="0.25">
      <c r="C45" s="115"/>
      <c r="D45" s="115"/>
      <c r="E45" s="116"/>
      <c r="F45" s="108"/>
      <c r="G45" s="108"/>
      <c r="H45" s="106"/>
      <c r="I45" s="106"/>
      <c r="J45" s="117"/>
      <c r="K45" s="117"/>
      <c r="L45" s="118"/>
      <c r="M45" s="118"/>
      <c r="N45" s="108"/>
      <c r="O45" s="108"/>
      <c r="P45" s="108"/>
      <c r="Q45" s="108"/>
    </row>
    <row r="46" spans="3:17" x14ac:dyDescent="0.25">
      <c r="C46" s="115"/>
      <c r="D46" s="115"/>
      <c r="E46" s="116"/>
      <c r="F46" s="108"/>
      <c r="G46" s="108"/>
      <c r="H46" s="106"/>
      <c r="I46" s="106"/>
      <c r="J46" s="117"/>
      <c r="K46" s="117"/>
      <c r="L46" s="118"/>
      <c r="M46" s="118"/>
      <c r="N46" s="108"/>
      <c r="O46" s="108"/>
      <c r="P46" s="108"/>
      <c r="Q46" s="108"/>
    </row>
    <row r="47" spans="3:17" ht="15" customHeight="1" x14ac:dyDescent="0.25">
      <c r="C47" s="115"/>
      <c r="D47" s="115"/>
      <c r="E47" s="116"/>
      <c r="F47" s="108"/>
      <c r="G47" s="108"/>
      <c r="H47" s="106"/>
      <c r="I47" s="106"/>
      <c r="J47" s="117"/>
      <c r="K47" s="117"/>
      <c r="L47" s="118"/>
      <c r="M47" s="118"/>
      <c r="N47" s="108"/>
      <c r="O47" s="108"/>
      <c r="P47" s="108"/>
      <c r="Q47" s="108"/>
    </row>
    <row r="48" spans="3:17" x14ac:dyDescent="0.25">
      <c r="C48" s="115"/>
      <c r="D48" s="115"/>
      <c r="E48" s="116"/>
      <c r="F48" s="108"/>
      <c r="G48" s="108"/>
      <c r="H48" s="106"/>
      <c r="I48" s="106"/>
      <c r="J48" s="117"/>
      <c r="K48" s="117"/>
      <c r="L48" s="118"/>
      <c r="M48" s="118"/>
      <c r="N48" s="108"/>
      <c r="O48" s="108"/>
      <c r="P48" s="108"/>
      <c r="Q48" s="108"/>
    </row>
    <row r="49" spans="3:17" x14ac:dyDescent="0.25">
      <c r="C49" s="115"/>
      <c r="D49" s="115"/>
      <c r="E49" s="116"/>
      <c r="F49" s="108"/>
      <c r="G49" s="108"/>
      <c r="H49" s="106"/>
      <c r="I49" s="106"/>
      <c r="J49" s="117"/>
      <c r="K49" s="117"/>
      <c r="L49" s="118"/>
      <c r="M49" s="118"/>
      <c r="N49" s="108"/>
      <c r="O49" s="108"/>
      <c r="P49" s="108"/>
      <c r="Q49" s="108"/>
    </row>
    <row r="50" spans="3:17" x14ac:dyDescent="0.25">
      <c r="C50" s="115"/>
      <c r="D50" s="115"/>
      <c r="E50" s="116"/>
      <c r="F50" s="108"/>
      <c r="G50" s="108"/>
      <c r="H50" s="106"/>
      <c r="I50" s="106"/>
      <c r="J50" s="117"/>
      <c r="K50" s="117"/>
      <c r="L50" s="118"/>
      <c r="M50" s="118"/>
      <c r="N50" s="108"/>
      <c r="O50" s="108"/>
      <c r="P50" s="108"/>
      <c r="Q50" s="108"/>
    </row>
    <row r="51" spans="3:17" x14ac:dyDescent="0.25">
      <c r="C51" s="115"/>
      <c r="D51" s="115"/>
      <c r="E51" s="116"/>
      <c r="F51" s="108"/>
      <c r="G51" s="108"/>
      <c r="H51" s="106"/>
      <c r="I51" s="106"/>
      <c r="J51" s="117"/>
      <c r="K51" s="117"/>
      <c r="L51" s="118"/>
      <c r="M51" s="118"/>
      <c r="N51" s="108"/>
      <c r="O51" s="108"/>
      <c r="P51" s="108"/>
      <c r="Q51" s="108"/>
    </row>
    <row r="52" spans="3:17" ht="15" customHeight="1" x14ac:dyDescent="0.25">
      <c r="C52" s="115"/>
      <c r="D52" s="115"/>
      <c r="E52" s="116"/>
      <c r="F52" s="108"/>
      <c r="G52" s="108"/>
      <c r="H52" s="106"/>
      <c r="I52" s="106"/>
      <c r="J52" s="117"/>
      <c r="K52" s="117"/>
      <c r="L52" s="118"/>
      <c r="M52" s="118"/>
      <c r="N52" s="108"/>
      <c r="O52" s="108"/>
      <c r="P52" s="108"/>
      <c r="Q52" s="108"/>
    </row>
    <row r="53" spans="3:17" x14ac:dyDescent="0.25">
      <c r="C53" s="115"/>
      <c r="D53" s="115"/>
      <c r="E53" s="116"/>
      <c r="F53" s="108"/>
      <c r="G53" s="108"/>
      <c r="H53" s="106"/>
      <c r="I53" s="106"/>
      <c r="J53" s="117"/>
      <c r="K53" s="117"/>
      <c r="L53" s="118"/>
      <c r="M53" s="118"/>
      <c r="N53" s="108"/>
      <c r="O53" s="108"/>
      <c r="P53" s="108"/>
      <c r="Q53" s="108"/>
    </row>
    <row r="54" spans="3:17" x14ac:dyDescent="0.25">
      <c r="C54" s="115"/>
      <c r="D54" s="115"/>
      <c r="E54" s="116"/>
      <c r="F54" s="108"/>
      <c r="G54" s="108"/>
      <c r="H54" s="106"/>
      <c r="I54" s="106"/>
      <c r="J54" s="117"/>
      <c r="K54" s="117"/>
      <c r="L54" s="118"/>
      <c r="M54" s="118"/>
      <c r="N54" s="108"/>
      <c r="O54" s="108"/>
      <c r="P54" s="108"/>
      <c r="Q54" s="108"/>
    </row>
    <row r="55" spans="3:17" x14ac:dyDescent="0.25">
      <c r="C55" s="115"/>
      <c r="D55" s="115"/>
      <c r="E55" s="116"/>
      <c r="F55" s="108"/>
      <c r="G55" s="108"/>
      <c r="H55" s="106"/>
      <c r="I55" s="106"/>
      <c r="J55" s="117"/>
      <c r="K55" s="117"/>
      <c r="L55" s="118"/>
      <c r="M55" s="118"/>
      <c r="N55" s="108"/>
      <c r="O55" s="108"/>
      <c r="P55" s="108"/>
      <c r="Q55" s="108"/>
    </row>
    <row r="56" spans="3:17" ht="15" customHeight="1" x14ac:dyDescent="0.25">
      <c r="C56" s="115"/>
      <c r="D56" s="115"/>
      <c r="E56" s="116"/>
      <c r="F56" s="108"/>
      <c r="G56" s="108"/>
      <c r="H56" s="106"/>
      <c r="I56" s="106"/>
      <c r="J56" s="117"/>
      <c r="K56" s="117"/>
      <c r="L56" s="118"/>
      <c r="M56" s="118"/>
      <c r="N56" s="108"/>
      <c r="O56" s="108"/>
      <c r="P56" s="108"/>
      <c r="Q56" s="108"/>
    </row>
    <row r="57" spans="3:17" x14ac:dyDescent="0.25">
      <c r="C57" s="115"/>
      <c r="D57" s="115"/>
      <c r="E57" s="116"/>
      <c r="F57" s="108"/>
      <c r="G57" s="108"/>
      <c r="H57" s="106"/>
      <c r="I57" s="106"/>
      <c r="J57" s="117"/>
      <c r="K57" s="117"/>
      <c r="L57" s="118"/>
      <c r="M57" s="118"/>
      <c r="N57" s="108"/>
      <c r="O57" s="108"/>
      <c r="P57" s="108"/>
      <c r="Q57" s="108"/>
    </row>
    <row r="58" spans="3:17" x14ac:dyDescent="0.25">
      <c r="C58" s="115"/>
      <c r="D58" s="115"/>
      <c r="E58" s="116"/>
      <c r="F58" s="108"/>
      <c r="G58" s="108"/>
      <c r="H58" s="106"/>
      <c r="I58" s="106"/>
      <c r="J58" s="117"/>
      <c r="K58" s="117"/>
      <c r="L58" s="118"/>
      <c r="M58" s="118"/>
      <c r="N58" s="108"/>
      <c r="O58" s="108"/>
      <c r="P58" s="108"/>
      <c r="Q58" s="108"/>
    </row>
    <row r="59" spans="3:17" x14ac:dyDescent="0.25">
      <c r="C59" s="115"/>
      <c r="D59" s="115"/>
      <c r="E59" s="116"/>
      <c r="F59" s="108"/>
      <c r="G59" s="108"/>
      <c r="H59" s="106"/>
      <c r="I59" s="106"/>
      <c r="J59" s="117"/>
      <c r="K59" s="117"/>
      <c r="L59" s="118"/>
      <c r="M59" s="118"/>
      <c r="N59" s="108"/>
      <c r="O59" s="108"/>
      <c r="P59" s="108"/>
      <c r="Q59" s="108"/>
    </row>
    <row r="60" spans="3:17" ht="15" customHeight="1" x14ac:dyDescent="0.25">
      <c r="C60" s="115"/>
      <c r="D60" s="115"/>
      <c r="E60" s="116"/>
      <c r="F60" s="108"/>
      <c r="G60" s="108"/>
      <c r="H60" s="106"/>
      <c r="I60" s="106"/>
      <c r="J60" s="117"/>
      <c r="K60" s="117"/>
      <c r="L60" s="118"/>
      <c r="M60" s="118"/>
      <c r="N60" s="108"/>
      <c r="O60" s="108"/>
      <c r="P60" s="108"/>
      <c r="Q60" s="108"/>
    </row>
    <row r="61" spans="3:17" ht="15" customHeight="1" x14ac:dyDescent="0.25">
      <c r="C61" s="115"/>
      <c r="D61" s="115"/>
      <c r="E61" s="116"/>
      <c r="F61" s="108"/>
      <c r="G61" s="108"/>
      <c r="H61" s="106"/>
      <c r="I61" s="106"/>
      <c r="J61" s="117"/>
      <c r="K61" s="117"/>
      <c r="L61" s="118"/>
      <c r="M61" s="118"/>
      <c r="N61" s="108"/>
      <c r="O61" s="108"/>
      <c r="P61" s="108"/>
      <c r="Q61" s="108"/>
    </row>
    <row r="62" spans="3:17" x14ac:dyDescent="0.25">
      <c r="C62" s="115"/>
      <c r="D62" s="115"/>
      <c r="E62" s="116"/>
      <c r="F62" s="108"/>
      <c r="G62" s="108"/>
      <c r="H62" s="106"/>
      <c r="I62" s="106"/>
      <c r="J62" s="117"/>
      <c r="K62" s="117"/>
      <c r="L62" s="118"/>
      <c r="M62" s="118"/>
      <c r="N62" s="108"/>
      <c r="O62" s="108"/>
      <c r="P62" s="108"/>
      <c r="Q62" s="108"/>
    </row>
    <row r="63" spans="3:17" x14ac:dyDescent="0.25">
      <c r="C63" s="115"/>
      <c r="D63" s="115"/>
      <c r="E63" s="116"/>
      <c r="F63" s="108"/>
      <c r="G63" s="108"/>
      <c r="H63" s="106"/>
      <c r="I63" s="106"/>
      <c r="J63" s="117"/>
      <c r="K63" s="117"/>
      <c r="L63" s="118"/>
      <c r="M63" s="118"/>
      <c r="N63" s="108"/>
      <c r="O63" s="108"/>
      <c r="P63" s="108"/>
      <c r="Q63" s="108"/>
    </row>
    <row r="64" spans="3:17" x14ac:dyDescent="0.25">
      <c r="C64" s="115"/>
      <c r="D64" s="115"/>
      <c r="E64" s="116"/>
      <c r="F64" s="108"/>
      <c r="G64" s="108"/>
      <c r="H64" s="106"/>
      <c r="I64" s="106"/>
      <c r="J64" s="117"/>
      <c r="K64" s="117"/>
      <c r="L64" s="118"/>
      <c r="M64" s="118"/>
      <c r="N64" s="108"/>
      <c r="O64" s="108"/>
      <c r="P64" s="108"/>
      <c r="Q64" s="108"/>
    </row>
    <row r="65" spans="3:17" ht="15" customHeight="1" x14ac:dyDescent="0.25">
      <c r="C65" s="115"/>
      <c r="D65" s="115"/>
      <c r="E65" s="116"/>
      <c r="F65" s="108"/>
      <c r="G65" s="108"/>
      <c r="H65" s="106"/>
      <c r="I65" s="106"/>
      <c r="J65" s="117"/>
      <c r="K65" s="117"/>
      <c r="L65" s="118"/>
      <c r="M65" s="118"/>
      <c r="N65" s="108"/>
      <c r="O65" s="108"/>
      <c r="P65" s="108"/>
      <c r="Q65" s="108"/>
    </row>
    <row r="66" spans="3:17" x14ac:dyDescent="0.25">
      <c r="C66" s="115"/>
      <c r="D66" s="115"/>
      <c r="E66" s="116"/>
      <c r="F66" s="108"/>
      <c r="G66" s="108"/>
      <c r="H66" s="106"/>
      <c r="I66" s="106"/>
      <c r="J66" s="117"/>
      <c r="K66" s="117"/>
      <c r="L66" s="118"/>
      <c r="M66" s="118"/>
      <c r="N66" s="108"/>
      <c r="O66" s="108"/>
      <c r="P66" s="108"/>
      <c r="Q66" s="108"/>
    </row>
    <row r="67" spans="3:17" x14ac:dyDescent="0.25">
      <c r="C67" s="115"/>
      <c r="D67" s="115"/>
      <c r="E67" s="116"/>
      <c r="F67" s="108"/>
      <c r="G67" s="108"/>
      <c r="H67" s="106"/>
      <c r="I67" s="106"/>
      <c r="J67" s="117"/>
      <c r="K67" s="117"/>
      <c r="L67" s="118"/>
      <c r="M67" s="118"/>
      <c r="N67" s="108"/>
      <c r="O67" s="108"/>
      <c r="P67" s="108"/>
      <c r="Q67" s="108"/>
    </row>
    <row r="68" spans="3:17" x14ac:dyDescent="0.25">
      <c r="C68" s="115"/>
      <c r="D68" s="115"/>
      <c r="E68" s="116"/>
      <c r="F68" s="108"/>
      <c r="G68" s="108"/>
      <c r="H68" s="106"/>
      <c r="I68" s="106"/>
      <c r="J68" s="117"/>
      <c r="K68" s="117"/>
      <c r="L68" s="118"/>
      <c r="M68" s="118"/>
      <c r="N68" s="108"/>
      <c r="O68" s="108"/>
      <c r="P68" s="108"/>
      <c r="Q68" s="108"/>
    </row>
    <row r="69" spans="3:17" ht="15" customHeight="1" x14ac:dyDescent="0.25">
      <c r="C69" s="115"/>
      <c r="D69" s="115"/>
      <c r="E69" s="116"/>
      <c r="F69" s="108"/>
      <c r="G69" s="108"/>
      <c r="H69" s="106"/>
      <c r="I69" s="106"/>
      <c r="J69" s="117"/>
      <c r="K69" s="117"/>
      <c r="L69" s="118"/>
      <c r="M69" s="118"/>
      <c r="N69" s="108"/>
      <c r="O69" s="108"/>
      <c r="P69" s="108"/>
      <c r="Q69" s="108"/>
    </row>
    <row r="70" spans="3:17" x14ac:dyDescent="0.25">
      <c r="C70" s="115"/>
      <c r="D70" s="115"/>
      <c r="E70" s="116"/>
      <c r="F70" s="108"/>
      <c r="G70" s="108"/>
      <c r="H70" s="106"/>
      <c r="I70" s="106"/>
      <c r="J70" s="117"/>
      <c r="K70" s="117"/>
      <c r="L70" s="118"/>
      <c r="M70" s="118"/>
      <c r="N70" s="108"/>
      <c r="O70" s="108"/>
      <c r="P70" s="108"/>
      <c r="Q70" s="108"/>
    </row>
    <row r="71" spans="3:17" x14ac:dyDescent="0.25">
      <c r="C71" s="115"/>
      <c r="D71" s="115"/>
      <c r="E71" s="116"/>
      <c r="F71" s="108"/>
      <c r="G71" s="108"/>
      <c r="H71" s="106"/>
      <c r="I71" s="106"/>
      <c r="J71" s="117"/>
      <c r="K71" s="117"/>
      <c r="L71" s="118"/>
      <c r="M71" s="118"/>
      <c r="N71" s="108"/>
      <c r="O71" s="108"/>
      <c r="P71" s="108"/>
      <c r="Q71" s="108"/>
    </row>
    <row r="72" spans="3:17" x14ac:dyDescent="0.25">
      <c r="C72" s="115"/>
      <c r="D72" s="115"/>
      <c r="E72" s="116"/>
      <c r="F72" s="108"/>
      <c r="G72" s="108"/>
      <c r="H72" s="106"/>
      <c r="I72" s="106"/>
      <c r="J72" s="117"/>
      <c r="K72" s="117"/>
      <c r="L72" s="118"/>
      <c r="M72" s="118"/>
      <c r="N72" s="108"/>
      <c r="O72" s="108"/>
      <c r="P72" s="108"/>
      <c r="Q72" s="108"/>
    </row>
    <row r="73" spans="3:17" x14ac:dyDescent="0.25">
      <c r="C73" s="115"/>
      <c r="D73" s="115"/>
      <c r="E73" s="116"/>
      <c r="F73" s="108"/>
      <c r="G73" s="108"/>
      <c r="H73" s="106"/>
      <c r="I73" s="106"/>
      <c r="J73" s="117"/>
      <c r="K73" s="117"/>
      <c r="L73" s="118"/>
      <c r="M73" s="118"/>
      <c r="N73" s="108"/>
      <c r="O73" s="108"/>
      <c r="P73" s="108"/>
      <c r="Q73" s="108"/>
    </row>
    <row r="74" spans="3:17" ht="15" customHeight="1" x14ac:dyDescent="0.25">
      <c r="C74" s="115"/>
      <c r="D74" s="115"/>
      <c r="E74" s="116"/>
      <c r="F74" s="108"/>
      <c r="G74" s="108"/>
      <c r="H74" s="106"/>
      <c r="I74" s="106"/>
      <c r="J74" s="117"/>
      <c r="K74" s="117"/>
      <c r="L74" s="118"/>
      <c r="M74" s="118"/>
      <c r="N74" s="108"/>
      <c r="O74" s="108"/>
      <c r="P74" s="108"/>
      <c r="Q74" s="108"/>
    </row>
    <row r="75" spans="3:17" x14ac:dyDescent="0.25">
      <c r="C75" s="115"/>
      <c r="D75" s="115"/>
      <c r="E75" s="116"/>
      <c r="F75" s="108"/>
      <c r="G75" s="108"/>
      <c r="H75" s="106"/>
      <c r="I75" s="106"/>
      <c r="J75" s="117"/>
      <c r="K75" s="117"/>
      <c r="L75" s="118"/>
      <c r="M75" s="118"/>
      <c r="N75" s="108"/>
      <c r="O75" s="108"/>
      <c r="P75" s="108"/>
      <c r="Q75" s="108"/>
    </row>
    <row r="76" spans="3:17" x14ac:dyDescent="0.25">
      <c r="C76" s="115"/>
      <c r="D76" s="115"/>
      <c r="E76" s="116"/>
      <c r="F76" s="108"/>
      <c r="G76" s="108"/>
      <c r="H76" s="106"/>
      <c r="I76" s="106"/>
      <c r="J76" s="117"/>
      <c r="K76" s="117"/>
      <c r="L76" s="118"/>
      <c r="M76" s="118"/>
      <c r="N76" s="108"/>
      <c r="O76" s="108"/>
      <c r="P76" s="108"/>
      <c r="Q76" s="108"/>
    </row>
    <row r="77" spans="3:17" x14ac:dyDescent="0.25">
      <c r="C77" s="115"/>
      <c r="D77" s="115"/>
      <c r="E77" s="116"/>
      <c r="F77" s="108"/>
      <c r="G77" s="108"/>
      <c r="H77" s="106"/>
      <c r="I77" s="106"/>
      <c r="J77" s="117"/>
      <c r="K77" s="117"/>
      <c r="L77" s="118"/>
      <c r="M77" s="118"/>
      <c r="N77" s="108"/>
      <c r="O77" s="108"/>
      <c r="P77" s="108"/>
      <c r="Q77" s="108"/>
    </row>
    <row r="78" spans="3:17" ht="15" customHeight="1" x14ac:dyDescent="0.25">
      <c r="C78" s="115"/>
      <c r="D78" s="115"/>
      <c r="E78" s="116"/>
      <c r="F78" s="108"/>
      <c r="G78" s="108"/>
      <c r="H78" s="106"/>
      <c r="I78" s="106"/>
      <c r="J78" s="117"/>
      <c r="K78" s="117"/>
      <c r="L78" s="118"/>
      <c r="M78" s="118"/>
      <c r="N78" s="108"/>
      <c r="O78" s="108"/>
      <c r="P78" s="108"/>
      <c r="Q78" s="108"/>
    </row>
    <row r="79" spans="3:17" x14ac:dyDescent="0.25">
      <c r="C79" s="115"/>
      <c r="D79" s="115"/>
      <c r="E79" s="116"/>
      <c r="F79" s="108"/>
      <c r="G79" s="108"/>
      <c r="H79" s="106"/>
      <c r="I79" s="106"/>
      <c r="J79" s="117"/>
      <c r="K79" s="117"/>
      <c r="L79" s="118"/>
      <c r="M79" s="118"/>
      <c r="N79" s="108"/>
      <c r="O79" s="108"/>
      <c r="P79" s="108"/>
      <c r="Q79" s="108"/>
    </row>
    <row r="80" spans="3:17" x14ac:dyDescent="0.25">
      <c r="C80" s="115"/>
      <c r="D80" s="115"/>
      <c r="E80" s="116"/>
      <c r="F80" s="108"/>
      <c r="G80" s="108"/>
      <c r="H80" s="106"/>
      <c r="I80" s="106"/>
      <c r="J80" s="117"/>
      <c r="K80" s="117"/>
      <c r="L80" s="118"/>
      <c r="M80" s="118"/>
      <c r="N80" s="108"/>
      <c r="O80" s="108"/>
      <c r="P80" s="108"/>
      <c r="Q80" s="108"/>
    </row>
    <row r="81" spans="3:17" x14ac:dyDescent="0.25">
      <c r="C81" s="115"/>
      <c r="D81" s="115"/>
      <c r="E81" s="116"/>
      <c r="F81" s="108"/>
      <c r="G81" s="108"/>
      <c r="H81" s="106"/>
      <c r="I81" s="106"/>
      <c r="J81" s="117"/>
      <c r="K81" s="117"/>
      <c r="L81" s="118"/>
      <c r="M81" s="118"/>
      <c r="N81" s="108"/>
      <c r="O81" s="108"/>
      <c r="P81" s="108"/>
      <c r="Q81" s="108"/>
    </row>
    <row r="82" spans="3:17" ht="15" customHeight="1" x14ac:dyDescent="0.25">
      <c r="C82" s="115"/>
      <c r="D82" s="115"/>
      <c r="E82" s="116"/>
      <c r="F82" s="108"/>
      <c r="G82" s="108"/>
      <c r="H82" s="106"/>
      <c r="I82" s="106"/>
      <c r="J82" s="117"/>
      <c r="K82" s="117"/>
      <c r="L82" s="118"/>
      <c r="M82" s="118"/>
      <c r="N82" s="108"/>
      <c r="O82" s="108"/>
      <c r="P82" s="108"/>
      <c r="Q82" s="108"/>
    </row>
    <row r="83" spans="3:17" x14ac:dyDescent="0.25">
      <c r="C83" s="115"/>
      <c r="D83" s="115"/>
      <c r="E83" s="116"/>
      <c r="F83" s="108"/>
      <c r="G83" s="108"/>
      <c r="H83" s="106"/>
      <c r="I83" s="106"/>
      <c r="J83" s="117"/>
      <c r="K83" s="117"/>
      <c r="L83" s="118"/>
      <c r="M83" s="118"/>
      <c r="N83" s="108"/>
      <c r="O83" s="108"/>
      <c r="P83" s="108"/>
      <c r="Q83" s="108"/>
    </row>
    <row r="84" spans="3:17" x14ac:dyDescent="0.25">
      <c r="C84" s="115"/>
      <c r="D84" s="115"/>
      <c r="E84" s="116"/>
      <c r="F84" s="108"/>
      <c r="G84" s="108"/>
      <c r="H84" s="106"/>
      <c r="I84" s="106"/>
      <c r="J84" s="117"/>
      <c r="K84" s="117"/>
      <c r="L84" s="118"/>
      <c r="M84" s="118"/>
      <c r="N84" s="108"/>
      <c r="O84" s="108"/>
      <c r="P84" s="108"/>
      <c r="Q84" s="108"/>
    </row>
    <row r="85" spans="3:17" x14ac:dyDescent="0.25">
      <c r="C85" s="115"/>
      <c r="D85" s="115"/>
      <c r="E85" s="116"/>
      <c r="F85" s="108"/>
      <c r="G85" s="108"/>
      <c r="H85" s="106"/>
      <c r="I85" s="106"/>
      <c r="J85" s="117"/>
      <c r="K85" s="117"/>
      <c r="L85" s="118"/>
      <c r="M85" s="118"/>
      <c r="N85" s="108"/>
      <c r="O85" s="108"/>
      <c r="P85" s="108"/>
      <c r="Q85" s="108"/>
    </row>
    <row r="86" spans="3:17" x14ac:dyDescent="0.25"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</sheetData>
  <sheetProtection selectLockedCells="1" selectUnlockedCells="1"/>
  <mergeCells count="15">
    <mergeCell ref="AG6:AI6"/>
    <mergeCell ref="AJ6:AL6"/>
    <mergeCell ref="AM6:AO6"/>
    <mergeCell ref="O6:Q6"/>
    <mergeCell ref="R6:T6"/>
    <mergeCell ref="U6:W6"/>
    <mergeCell ref="X6:Z6"/>
    <mergeCell ref="AA6:AC6"/>
    <mergeCell ref="AD6:AF6"/>
    <mergeCell ref="L6:N6"/>
    <mergeCell ref="C2:C7"/>
    <mergeCell ref="D2:D7"/>
    <mergeCell ref="E2:E7"/>
    <mergeCell ref="F6:H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tabSelected="1" zoomScaleNormal="100" workbookViewId="0">
      <pane xSplit="6" topLeftCell="G1" activePane="topRight" state="frozen"/>
      <selection activeCell="N18" sqref="N18"/>
      <selection pane="topRight" activeCell="B9" sqref="B9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">
        <v>77</v>
      </c>
      <c r="B1" s="153" t="s">
        <v>78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">
        <v>79</v>
      </c>
      <c r="B2" s="153" t="s">
        <v>80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">
        <v>81</v>
      </c>
      <c r="B3" s="2" t="s">
        <v>82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1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/>
      <c r="AN3" s="190"/>
      <c r="AO3" s="190"/>
      <c r="AP3" s="190"/>
      <c r="AQ3" s="190"/>
      <c r="AR3" s="6"/>
      <c r="AS3" s="191"/>
      <c r="AT3" s="191"/>
      <c r="AU3" s="191"/>
      <c r="AV3" s="191"/>
      <c r="AW3" s="191"/>
      <c r="AY3" s="192"/>
      <c r="AZ3" s="192"/>
      <c r="BA3" s="192"/>
      <c r="BB3" s="192"/>
      <c r="BC3" s="192"/>
      <c r="BE3" s="193"/>
      <c r="BF3" s="193"/>
      <c r="BG3" s="193"/>
      <c r="BH3" s="193"/>
      <c r="BI3" s="193"/>
      <c r="BK3" s="194"/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1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1</v>
      </c>
      <c r="EP3" s="182"/>
    </row>
    <row r="4" spans="1:173" ht="15" customHeight="1" thickBot="1" x14ac:dyDescent="0.3">
      <c r="A4" s="1"/>
      <c r="B4" s="2"/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/>
      <c r="AN4" s="185"/>
      <c r="AO4" s="185"/>
      <c r="AP4" s="185"/>
      <c r="AQ4" s="185"/>
      <c r="AS4" s="186"/>
      <c r="AT4" s="186"/>
      <c r="AU4" s="186"/>
      <c r="AV4" s="186"/>
      <c r="AW4" s="186"/>
      <c r="AY4" s="187"/>
      <c r="AZ4" s="187"/>
      <c r="BA4" s="187"/>
      <c r="BB4" s="187"/>
      <c r="BC4" s="187"/>
      <c r="BE4" s="188"/>
      <c r="BF4" s="188"/>
      <c r="BG4" s="188"/>
      <c r="BH4" s="188"/>
      <c r="BI4" s="188"/>
      <c r="BK4" s="189"/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/>
      <c r="B5" s="2"/>
      <c r="C5" s="168"/>
      <c r="D5" s="171"/>
      <c r="E5" s="174"/>
      <c r="F5" s="177"/>
      <c r="G5" s="7" t="s">
        <v>1</v>
      </c>
      <c r="H5" s="8"/>
      <c r="I5" s="8"/>
      <c r="J5" s="184">
        <v>44200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44201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44202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44203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44204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44205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44206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/>
      <c r="B6" s="2"/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/>
      <c r="B7" s="2"/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/>
      <c r="B8" s="2"/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/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/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/>
      <c r="FJ9" s="34"/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/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5"/>
      <c r="FJ10" s="34"/>
      <c r="FK10" s="34">
        <f t="shared" si="0"/>
        <v>0</v>
      </c>
      <c r="FL10" s="34"/>
      <c r="FM10" s="146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/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5"/>
      <c r="FJ11" s="34"/>
      <c r="FK11" s="34">
        <f t="shared" si="0"/>
        <v>0</v>
      </c>
      <c r="FL11" s="34"/>
      <c r="FM11" s="146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/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5"/>
      <c r="FJ12" s="34"/>
      <c r="FK12" s="34">
        <f t="shared" si="0"/>
        <v>0</v>
      </c>
      <c r="FL12" s="34"/>
      <c r="FM12" s="146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/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5"/>
      <c r="FJ13" s="34"/>
      <c r="FK13" s="34">
        <f t="shared" si="0"/>
        <v>0</v>
      </c>
      <c r="FL13" s="34"/>
      <c r="FM13" s="146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/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5"/>
      <c r="FJ14" s="34"/>
      <c r="FK14" s="34">
        <f t="shared" si="0"/>
        <v>0</v>
      </c>
      <c r="FL14" s="34"/>
      <c r="FM14" s="146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/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5"/>
      <c r="FJ15" s="34"/>
      <c r="FK15" s="34">
        <f t="shared" si="0"/>
        <v>0</v>
      </c>
      <c r="FL15" s="34"/>
      <c r="FM15" s="146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/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5"/>
      <c r="FJ16" s="34"/>
      <c r="FK16" s="34">
        <f t="shared" si="0"/>
        <v>0</v>
      </c>
      <c r="FL16" s="34"/>
      <c r="FM16" s="146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/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5"/>
      <c r="FJ17" s="34"/>
      <c r="FK17" s="34">
        <f t="shared" si="0"/>
        <v>0</v>
      </c>
      <c r="FL17" s="34"/>
      <c r="FM17" s="146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/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5"/>
      <c r="FJ18" s="34"/>
      <c r="FK18" s="34">
        <f t="shared" si="0"/>
        <v>0</v>
      </c>
      <c r="FL18" s="34"/>
      <c r="FM18" s="146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/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5"/>
      <c r="FJ19" s="34"/>
      <c r="FK19" s="34">
        <f t="shared" si="0"/>
        <v>0</v>
      </c>
      <c r="FL19" s="34"/>
      <c r="FM19" s="146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/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5"/>
      <c r="FJ20" s="34"/>
      <c r="FK20" s="34">
        <f t="shared" si="0"/>
        <v>0</v>
      </c>
      <c r="FL20" s="34"/>
      <c r="FM20" s="146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/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5"/>
      <c r="FJ21" s="34"/>
      <c r="FK21" s="34">
        <f t="shared" si="0"/>
        <v>0</v>
      </c>
      <c r="FL21" s="34"/>
      <c r="FM21" s="146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/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5"/>
      <c r="FJ22" s="34"/>
      <c r="FK22" s="34">
        <f t="shared" si="0"/>
        <v>0</v>
      </c>
      <c r="FL22" s="34"/>
      <c r="FM22" s="146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/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5"/>
      <c r="FJ23" s="34"/>
      <c r="FK23" s="34">
        <f t="shared" si="0"/>
        <v>0</v>
      </c>
      <c r="FL23" s="34"/>
      <c r="FM23" s="146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/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5"/>
      <c r="FJ24" s="34"/>
      <c r="FK24" s="34">
        <f t="shared" si="0"/>
        <v>0</v>
      </c>
      <c r="FL24" s="34"/>
      <c r="FM24" s="146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/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5"/>
      <c r="FJ25" s="34"/>
      <c r="FK25" s="34">
        <f t="shared" si="0"/>
        <v>0</v>
      </c>
      <c r="FL25" s="34"/>
      <c r="FM25" s="146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37" si="8">A1</f>
        <v>A</v>
      </c>
      <c r="B30" s="153" t="str">
        <f t="shared" si="8"/>
        <v>Accueil</v>
      </c>
    </row>
    <row r="31" spans="1:173" x14ac:dyDescent="0.25">
      <c r="A31" s="1" t="str">
        <f t="shared" si="8"/>
        <v>R</v>
      </c>
      <c r="B31" s="153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2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2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2</v>
      </c>
      <c r="EP32" s="182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44207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44208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44209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44210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44211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44212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44213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8"/>
        <v>0</v>
      </c>
      <c r="B35" s="2">
        <f t="shared" si="8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/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ref="B38:B54" si="9">B9</f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10">+SUMIF($EI38:$FD38,"*",$EI$6:$FD$6)</f>
        <v>0</v>
      </c>
      <c r="FI38" s="145"/>
      <c r="FJ38" s="34">
        <f t="shared" ref="FJ38:FJ54" si="11">FN9</f>
        <v>0</v>
      </c>
      <c r="FK38" s="34">
        <f t="shared" ref="FK38:FK54" si="12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9"/>
        <v>0</v>
      </c>
      <c r="C39" s="24">
        <f t="shared" ref="C39:C54" si="13">SUMIF(G39:FD39,"A",G$6:FD$6)</f>
        <v>0</v>
      </c>
      <c r="D39" s="25">
        <f t="shared" ref="D39:D54" si="14">SUMIF(G39:FD39,"R",G$6:FD$6)</f>
        <v>0</v>
      </c>
      <c r="E39" s="26">
        <f t="shared" ref="E39:E54" si="15">SUMIF(G39:FD39,"M",G$6:FD$6)</f>
        <v>0</v>
      </c>
      <c r="F39" s="27">
        <f t="shared" ref="F39:F54" si="16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10"/>
        <v>0</v>
      </c>
      <c r="FI39" s="145"/>
      <c r="FJ39" s="34">
        <f t="shared" si="11"/>
        <v>0</v>
      </c>
      <c r="FK39" s="34">
        <f t="shared" si="12"/>
        <v>0</v>
      </c>
      <c r="FL39" s="34"/>
      <c r="FM39" s="148"/>
      <c r="FN39" s="35">
        <f t="shared" ref="FN39:FN54" si="17">FI39+FJ39+FK39-FL39</f>
        <v>0</v>
      </c>
      <c r="FP39" s="36">
        <f t="shared" ref="FP39:FP54" si="18">+B39</f>
        <v>0</v>
      </c>
      <c r="FQ39" s="1">
        <v>2</v>
      </c>
    </row>
    <row r="40" spans="1:173" x14ac:dyDescent="0.25">
      <c r="A40" s="22">
        <v>3</v>
      </c>
      <c r="B40" s="23">
        <f t="shared" si="9"/>
        <v>0</v>
      </c>
      <c r="C40" s="24">
        <f t="shared" si="13"/>
        <v>0</v>
      </c>
      <c r="D40" s="25">
        <f t="shared" si="14"/>
        <v>0</v>
      </c>
      <c r="E40" s="26">
        <f t="shared" si="15"/>
        <v>0</v>
      </c>
      <c r="F40" s="27">
        <f t="shared" si="16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10"/>
        <v>0</v>
      </c>
      <c r="FI40" s="145"/>
      <c r="FJ40" s="34">
        <f t="shared" si="11"/>
        <v>0</v>
      </c>
      <c r="FK40" s="34">
        <f t="shared" si="12"/>
        <v>0</v>
      </c>
      <c r="FL40" s="34"/>
      <c r="FM40" s="148"/>
      <c r="FN40" s="35">
        <f t="shared" si="17"/>
        <v>0</v>
      </c>
      <c r="FP40" s="36">
        <f t="shared" si="18"/>
        <v>0</v>
      </c>
      <c r="FQ40" s="1">
        <v>3</v>
      </c>
    </row>
    <row r="41" spans="1:173" x14ac:dyDescent="0.25">
      <c r="A41" s="22">
        <v>4</v>
      </c>
      <c r="B41" s="23">
        <f t="shared" si="9"/>
        <v>0</v>
      </c>
      <c r="C41" s="24">
        <f t="shared" si="13"/>
        <v>0</v>
      </c>
      <c r="D41" s="25">
        <f t="shared" si="14"/>
        <v>0</v>
      </c>
      <c r="E41" s="26">
        <f t="shared" si="15"/>
        <v>0</v>
      </c>
      <c r="F41" s="27">
        <f t="shared" si="16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10"/>
        <v>0</v>
      </c>
      <c r="FI41" s="145"/>
      <c r="FJ41" s="34">
        <f t="shared" si="11"/>
        <v>0</v>
      </c>
      <c r="FK41" s="34">
        <f t="shared" si="12"/>
        <v>0</v>
      </c>
      <c r="FL41" s="34"/>
      <c r="FM41" s="148"/>
      <c r="FN41" s="35">
        <f t="shared" si="17"/>
        <v>0</v>
      </c>
      <c r="FP41" s="36">
        <f t="shared" si="18"/>
        <v>0</v>
      </c>
      <c r="FQ41" s="1">
        <v>4</v>
      </c>
    </row>
    <row r="42" spans="1:173" x14ac:dyDescent="0.25">
      <c r="A42" s="22">
        <v>5</v>
      </c>
      <c r="B42" s="23">
        <f t="shared" si="9"/>
        <v>0</v>
      </c>
      <c r="C42" s="24">
        <f t="shared" si="13"/>
        <v>0</v>
      </c>
      <c r="D42" s="25">
        <f t="shared" si="14"/>
        <v>0</v>
      </c>
      <c r="E42" s="26">
        <f t="shared" si="15"/>
        <v>0</v>
      </c>
      <c r="F42" s="27">
        <f t="shared" si="16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10"/>
        <v>0</v>
      </c>
      <c r="FI42" s="145"/>
      <c r="FJ42" s="34">
        <f t="shared" si="11"/>
        <v>0</v>
      </c>
      <c r="FK42" s="34">
        <f t="shared" si="12"/>
        <v>0</v>
      </c>
      <c r="FL42" s="34"/>
      <c r="FM42" s="148"/>
      <c r="FN42" s="35">
        <f t="shared" si="17"/>
        <v>0</v>
      </c>
      <c r="FP42" s="36">
        <f t="shared" si="18"/>
        <v>0</v>
      </c>
      <c r="FQ42" s="1">
        <v>5</v>
      </c>
    </row>
    <row r="43" spans="1:173" x14ac:dyDescent="0.25">
      <c r="A43" s="22">
        <v>6</v>
      </c>
      <c r="B43" s="23">
        <f t="shared" si="9"/>
        <v>0</v>
      </c>
      <c r="C43" s="24">
        <f t="shared" si="13"/>
        <v>0</v>
      </c>
      <c r="D43" s="25">
        <f t="shared" si="14"/>
        <v>0</v>
      </c>
      <c r="E43" s="26">
        <f t="shared" si="15"/>
        <v>0</v>
      </c>
      <c r="F43" s="27">
        <f t="shared" si="16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10"/>
        <v>0</v>
      </c>
      <c r="FI43" s="145"/>
      <c r="FJ43" s="34">
        <f t="shared" si="11"/>
        <v>0</v>
      </c>
      <c r="FK43" s="34">
        <f t="shared" si="12"/>
        <v>0</v>
      </c>
      <c r="FL43" s="34"/>
      <c r="FM43" s="148"/>
      <c r="FN43" s="35">
        <f t="shared" si="17"/>
        <v>0</v>
      </c>
      <c r="FP43" s="36">
        <f t="shared" si="18"/>
        <v>0</v>
      </c>
      <c r="FQ43" s="1">
        <v>6</v>
      </c>
    </row>
    <row r="44" spans="1:173" x14ac:dyDescent="0.25">
      <c r="A44" s="22">
        <v>7</v>
      </c>
      <c r="B44" s="23">
        <f t="shared" si="9"/>
        <v>0</v>
      </c>
      <c r="C44" s="24">
        <f t="shared" si="13"/>
        <v>0</v>
      </c>
      <c r="D44" s="25">
        <f t="shared" si="14"/>
        <v>0</v>
      </c>
      <c r="E44" s="26">
        <f t="shared" si="15"/>
        <v>0</v>
      </c>
      <c r="F44" s="27">
        <f t="shared" si="16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10"/>
        <v>0</v>
      </c>
      <c r="FI44" s="145"/>
      <c r="FJ44" s="34">
        <f t="shared" si="11"/>
        <v>0</v>
      </c>
      <c r="FK44" s="34">
        <f t="shared" si="12"/>
        <v>0</v>
      </c>
      <c r="FL44" s="34"/>
      <c r="FM44" s="148"/>
      <c r="FN44" s="35">
        <f t="shared" si="17"/>
        <v>0</v>
      </c>
      <c r="FP44" s="36">
        <f t="shared" si="18"/>
        <v>0</v>
      </c>
      <c r="FQ44" s="1">
        <v>7</v>
      </c>
    </row>
    <row r="45" spans="1:173" x14ac:dyDescent="0.25">
      <c r="A45" s="22">
        <v>8</v>
      </c>
      <c r="B45" s="23">
        <f t="shared" si="9"/>
        <v>0</v>
      </c>
      <c r="C45" s="24">
        <f t="shared" si="13"/>
        <v>0</v>
      </c>
      <c r="D45" s="25">
        <f t="shared" si="14"/>
        <v>0</v>
      </c>
      <c r="E45" s="26">
        <f t="shared" si="15"/>
        <v>0</v>
      </c>
      <c r="F45" s="27">
        <f t="shared" si="16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10"/>
        <v>0</v>
      </c>
      <c r="FI45" s="145"/>
      <c r="FJ45" s="34">
        <f t="shared" si="11"/>
        <v>0</v>
      </c>
      <c r="FK45" s="34">
        <f t="shared" si="12"/>
        <v>0</v>
      </c>
      <c r="FL45" s="34"/>
      <c r="FM45" s="148"/>
      <c r="FN45" s="35">
        <f t="shared" si="17"/>
        <v>0</v>
      </c>
      <c r="FP45" s="36">
        <f t="shared" si="18"/>
        <v>0</v>
      </c>
      <c r="FQ45" s="1">
        <v>8</v>
      </c>
    </row>
    <row r="46" spans="1:173" x14ac:dyDescent="0.25">
      <c r="A46" s="22">
        <v>9</v>
      </c>
      <c r="B46" s="23">
        <f t="shared" si="9"/>
        <v>0</v>
      </c>
      <c r="C46" s="24">
        <f t="shared" si="13"/>
        <v>0</v>
      </c>
      <c r="D46" s="25">
        <f t="shared" si="14"/>
        <v>0</v>
      </c>
      <c r="E46" s="26">
        <f t="shared" si="15"/>
        <v>0</v>
      </c>
      <c r="F46" s="27">
        <f t="shared" si="16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10"/>
        <v>0</v>
      </c>
      <c r="FI46" s="145"/>
      <c r="FJ46" s="34">
        <f t="shared" si="11"/>
        <v>0</v>
      </c>
      <c r="FK46" s="34">
        <f t="shared" si="12"/>
        <v>0</v>
      </c>
      <c r="FL46" s="34"/>
      <c r="FM46" s="148"/>
      <c r="FN46" s="35">
        <f t="shared" si="17"/>
        <v>0</v>
      </c>
      <c r="FP46" s="36">
        <f t="shared" si="18"/>
        <v>0</v>
      </c>
      <c r="FQ46" s="1">
        <v>9</v>
      </c>
    </row>
    <row r="47" spans="1:173" x14ac:dyDescent="0.25">
      <c r="A47" s="22">
        <v>10</v>
      </c>
      <c r="B47" s="23">
        <f t="shared" si="9"/>
        <v>0</v>
      </c>
      <c r="C47" s="24">
        <f t="shared" si="13"/>
        <v>0</v>
      </c>
      <c r="D47" s="25">
        <f t="shared" si="14"/>
        <v>0</v>
      </c>
      <c r="E47" s="26">
        <f t="shared" si="15"/>
        <v>0</v>
      </c>
      <c r="F47" s="27">
        <f t="shared" si="16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10"/>
        <v>0</v>
      </c>
      <c r="FI47" s="145"/>
      <c r="FJ47" s="34">
        <f t="shared" si="11"/>
        <v>0</v>
      </c>
      <c r="FK47" s="34">
        <f t="shared" si="12"/>
        <v>0</v>
      </c>
      <c r="FL47" s="34"/>
      <c r="FM47" s="148"/>
      <c r="FN47" s="35">
        <f t="shared" si="17"/>
        <v>0</v>
      </c>
      <c r="FP47" s="36">
        <f t="shared" si="18"/>
        <v>0</v>
      </c>
      <c r="FQ47" s="1">
        <v>10</v>
      </c>
    </row>
    <row r="48" spans="1:173" x14ac:dyDescent="0.25">
      <c r="A48" s="22">
        <v>11</v>
      </c>
      <c r="B48" s="23">
        <f t="shared" si="9"/>
        <v>0</v>
      </c>
      <c r="C48" s="24">
        <f t="shared" si="13"/>
        <v>0</v>
      </c>
      <c r="D48" s="25">
        <f t="shared" si="14"/>
        <v>0</v>
      </c>
      <c r="E48" s="26">
        <f t="shared" si="15"/>
        <v>0</v>
      </c>
      <c r="F48" s="27">
        <f t="shared" si="16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10"/>
        <v>0</v>
      </c>
      <c r="FI48" s="145"/>
      <c r="FJ48" s="34">
        <f t="shared" si="11"/>
        <v>0</v>
      </c>
      <c r="FK48" s="34">
        <f t="shared" si="12"/>
        <v>0</v>
      </c>
      <c r="FL48" s="34"/>
      <c r="FM48" s="148"/>
      <c r="FN48" s="35">
        <f t="shared" si="17"/>
        <v>0</v>
      </c>
      <c r="FP48" s="36">
        <f t="shared" si="18"/>
        <v>0</v>
      </c>
      <c r="FQ48" s="1">
        <v>11</v>
      </c>
    </row>
    <row r="49" spans="1:173" x14ac:dyDescent="0.25">
      <c r="A49" s="22">
        <v>12</v>
      </c>
      <c r="B49" s="23">
        <f t="shared" si="9"/>
        <v>0</v>
      </c>
      <c r="C49" s="24">
        <f t="shared" si="13"/>
        <v>0</v>
      </c>
      <c r="D49" s="25">
        <f t="shared" si="14"/>
        <v>0</v>
      </c>
      <c r="E49" s="26">
        <f t="shared" si="15"/>
        <v>0</v>
      </c>
      <c r="F49" s="27">
        <f t="shared" si="16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10"/>
        <v>0</v>
      </c>
      <c r="FI49" s="145"/>
      <c r="FJ49" s="34">
        <f t="shared" si="11"/>
        <v>0</v>
      </c>
      <c r="FK49" s="34">
        <f t="shared" si="12"/>
        <v>0</v>
      </c>
      <c r="FL49" s="34"/>
      <c r="FM49" s="148"/>
      <c r="FN49" s="35">
        <f t="shared" si="17"/>
        <v>0</v>
      </c>
      <c r="FP49" s="36">
        <f t="shared" si="18"/>
        <v>0</v>
      </c>
      <c r="FQ49" s="1">
        <v>12</v>
      </c>
    </row>
    <row r="50" spans="1:173" x14ac:dyDescent="0.25">
      <c r="A50" s="22">
        <v>13</v>
      </c>
      <c r="B50" s="23">
        <f t="shared" si="9"/>
        <v>0</v>
      </c>
      <c r="C50" s="24">
        <f t="shared" si="13"/>
        <v>0</v>
      </c>
      <c r="D50" s="25">
        <f t="shared" si="14"/>
        <v>0</v>
      </c>
      <c r="E50" s="26">
        <f t="shared" si="15"/>
        <v>0</v>
      </c>
      <c r="F50" s="27">
        <f t="shared" si="16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10"/>
        <v>0</v>
      </c>
      <c r="FI50" s="145"/>
      <c r="FJ50" s="34">
        <f t="shared" si="11"/>
        <v>0</v>
      </c>
      <c r="FK50" s="34">
        <f t="shared" si="12"/>
        <v>0</v>
      </c>
      <c r="FL50" s="34"/>
      <c r="FM50" s="148"/>
      <c r="FN50" s="35">
        <f t="shared" si="17"/>
        <v>0</v>
      </c>
      <c r="FP50" s="36">
        <f t="shared" si="18"/>
        <v>0</v>
      </c>
      <c r="FQ50" s="1">
        <v>13</v>
      </c>
    </row>
    <row r="51" spans="1:173" x14ac:dyDescent="0.25">
      <c r="A51" s="22">
        <v>14</v>
      </c>
      <c r="B51" s="23">
        <f t="shared" si="9"/>
        <v>0</v>
      </c>
      <c r="C51" s="24">
        <f t="shared" si="13"/>
        <v>0</v>
      </c>
      <c r="D51" s="25">
        <f t="shared" si="14"/>
        <v>0</v>
      </c>
      <c r="E51" s="26">
        <f t="shared" si="15"/>
        <v>0</v>
      </c>
      <c r="F51" s="27">
        <f t="shared" si="16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10"/>
        <v>0</v>
      </c>
      <c r="FI51" s="145"/>
      <c r="FJ51" s="34">
        <f t="shared" si="11"/>
        <v>0</v>
      </c>
      <c r="FK51" s="34">
        <f t="shared" si="12"/>
        <v>0</v>
      </c>
      <c r="FL51" s="34"/>
      <c r="FM51" s="148"/>
      <c r="FN51" s="35">
        <f t="shared" si="17"/>
        <v>0</v>
      </c>
      <c r="FP51" s="36">
        <f t="shared" si="18"/>
        <v>0</v>
      </c>
      <c r="FQ51" s="1">
        <v>14</v>
      </c>
    </row>
    <row r="52" spans="1:173" x14ac:dyDescent="0.25">
      <c r="A52" s="22">
        <v>15</v>
      </c>
      <c r="B52" s="23">
        <f t="shared" si="9"/>
        <v>0</v>
      </c>
      <c r="C52" s="24">
        <f t="shared" si="13"/>
        <v>0</v>
      </c>
      <c r="D52" s="25">
        <f t="shared" si="14"/>
        <v>0</v>
      </c>
      <c r="E52" s="26">
        <f t="shared" si="15"/>
        <v>0</v>
      </c>
      <c r="F52" s="27">
        <f t="shared" si="16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10"/>
        <v>0</v>
      </c>
      <c r="FI52" s="145"/>
      <c r="FJ52" s="34">
        <f t="shared" si="11"/>
        <v>0</v>
      </c>
      <c r="FK52" s="34">
        <f t="shared" si="12"/>
        <v>0</v>
      </c>
      <c r="FL52" s="34"/>
      <c r="FM52" s="148"/>
      <c r="FN52" s="35">
        <f t="shared" si="17"/>
        <v>0</v>
      </c>
      <c r="FP52" s="36">
        <f t="shared" si="18"/>
        <v>0</v>
      </c>
      <c r="FQ52" s="1">
        <v>15</v>
      </c>
    </row>
    <row r="53" spans="1:173" x14ac:dyDescent="0.25">
      <c r="A53" s="22">
        <v>16</v>
      </c>
      <c r="B53" s="23">
        <f t="shared" si="9"/>
        <v>0</v>
      </c>
      <c r="C53" s="24">
        <f t="shared" si="13"/>
        <v>0</v>
      </c>
      <c r="D53" s="25">
        <f t="shared" si="14"/>
        <v>0</v>
      </c>
      <c r="E53" s="26">
        <f t="shared" si="15"/>
        <v>0</v>
      </c>
      <c r="F53" s="27">
        <f t="shared" si="16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10"/>
        <v>0</v>
      </c>
      <c r="FI53" s="145"/>
      <c r="FJ53" s="34">
        <f t="shared" si="11"/>
        <v>0</v>
      </c>
      <c r="FK53" s="34">
        <f t="shared" si="12"/>
        <v>0</v>
      </c>
      <c r="FL53" s="34"/>
      <c r="FM53" s="148"/>
      <c r="FN53" s="35">
        <f t="shared" si="17"/>
        <v>0</v>
      </c>
      <c r="FP53" s="36">
        <f t="shared" si="18"/>
        <v>0</v>
      </c>
      <c r="FQ53" s="1">
        <v>16</v>
      </c>
    </row>
    <row r="54" spans="1:173" x14ac:dyDescent="0.25">
      <c r="A54" s="22">
        <v>17</v>
      </c>
      <c r="B54" s="23">
        <f t="shared" si="9"/>
        <v>0</v>
      </c>
      <c r="C54" s="24">
        <f t="shared" si="13"/>
        <v>0</v>
      </c>
      <c r="D54" s="25">
        <f t="shared" si="14"/>
        <v>0</v>
      </c>
      <c r="E54" s="26">
        <f t="shared" si="15"/>
        <v>0</v>
      </c>
      <c r="F54" s="27">
        <f t="shared" si="16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10"/>
        <v>0</v>
      </c>
      <c r="FI54" s="145"/>
      <c r="FJ54" s="34">
        <f t="shared" si="11"/>
        <v>0</v>
      </c>
      <c r="FK54" s="34">
        <f t="shared" si="12"/>
        <v>0</v>
      </c>
      <c r="FL54" s="34"/>
      <c r="FM54" s="148"/>
      <c r="FN54" s="35">
        <f t="shared" si="17"/>
        <v>0</v>
      </c>
      <c r="FP54" s="36">
        <f t="shared" si="18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66" si="19">A30</f>
        <v>A</v>
      </c>
      <c r="B59" s="153" t="str">
        <f t="shared" si="19"/>
        <v>Accueil</v>
      </c>
    </row>
    <row r="60" spans="1:173" x14ac:dyDescent="0.25">
      <c r="A60" s="1" t="str">
        <f t="shared" si="19"/>
        <v>R</v>
      </c>
      <c r="B60" s="153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3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3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3</v>
      </c>
      <c r="EP61" s="182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44214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44215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44216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44217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44218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44219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44220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19"/>
        <v>0</v>
      </c>
      <c r="B64" s="2">
        <f t="shared" si="19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ref="B67:B83" si="20">B38</f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1">+SUMIF($EI67:$FD67,"*",$EI$6:$FD$6)</f>
        <v>0</v>
      </c>
      <c r="FI67" s="149"/>
      <c r="FJ67" s="34">
        <f t="shared" ref="FJ67:FJ83" si="22">FN38</f>
        <v>0</v>
      </c>
      <c r="FK67" s="34">
        <f t="shared" ref="FK67:FK83" si="23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20"/>
        <v>0</v>
      </c>
      <c r="C68" s="24">
        <f t="shared" ref="C68:C83" si="24">SUMIF(G68:FD68,"A",G$6:FD$6)</f>
        <v>0</v>
      </c>
      <c r="D68" s="25">
        <f t="shared" ref="D68:D83" si="25">SUMIF(G68:FD68,"R",G$6:FD$6)</f>
        <v>0</v>
      </c>
      <c r="E68" s="26">
        <f t="shared" ref="E68:E83" si="26">SUMIF(G68:FD68,"M",G$6:FD$6)</f>
        <v>0</v>
      </c>
      <c r="F68" s="27">
        <f t="shared" ref="F68:F83" si="27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1"/>
        <v>0</v>
      </c>
      <c r="FI68" s="149"/>
      <c r="FJ68" s="34">
        <f t="shared" si="22"/>
        <v>0</v>
      </c>
      <c r="FK68" s="34">
        <f t="shared" si="23"/>
        <v>0</v>
      </c>
      <c r="FL68" s="34"/>
      <c r="FM68" s="148"/>
      <c r="FN68" s="35">
        <f t="shared" ref="FN68:FN83" si="28">FI68+FJ68+FK68-FL68</f>
        <v>0</v>
      </c>
      <c r="FP68" s="36">
        <f t="shared" ref="FP68:FP83" si="29">+B68</f>
        <v>0</v>
      </c>
      <c r="FQ68" s="1">
        <v>2</v>
      </c>
    </row>
    <row r="69" spans="1:173" x14ac:dyDescent="0.25">
      <c r="A69" s="22">
        <v>3</v>
      </c>
      <c r="B69" s="23">
        <f t="shared" si="20"/>
        <v>0</v>
      </c>
      <c r="C69" s="24">
        <f t="shared" si="24"/>
        <v>0</v>
      </c>
      <c r="D69" s="25">
        <f t="shared" si="25"/>
        <v>0</v>
      </c>
      <c r="E69" s="26">
        <f t="shared" si="26"/>
        <v>0</v>
      </c>
      <c r="F69" s="27">
        <f t="shared" si="27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1"/>
        <v>0</v>
      </c>
      <c r="FI69" s="149"/>
      <c r="FJ69" s="34">
        <f t="shared" si="22"/>
        <v>0</v>
      </c>
      <c r="FK69" s="34">
        <f t="shared" si="23"/>
        <v>0</v>
      </c>
      <c r="FL69" s="34"/>
      <c r="FM69" s="148"/>
      <c r="FN69" s="35">
        <f t="shared" si="28"/>
        <v>0</v>
      </c>
      <c r="FP69" s="36">
        <f t="shared" si="29"/>
        <v>0</v>
      </c>
      <c r="FQ69" s="1">
        <v>3</v>
      </c>
    </row>
    <row r="70" spans="1:173" x14ac:dyDescent="0.25">
      <c r="A70" s="22">
        <v>4</v>
      </c>
      <c r="B70" s="23">
        <f t="shared" si="20"/>
        <v>0</v>
      </c>
      <c r="C70" s="24">
        <f t="shared" si="24"/>
        <v>0</v>
      </c>
      <c r="D70" s="25">
        <f t="shared" si="25"/>
        <v>0</v>
      </c>
      <c r="E70" s="26">
        <f t="shared" si="26"/>
        <v>0</v>
      </c>
      <c r="F70" s="27">
        <f t="shared" si="27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1"/>
        <v>0</v>
      </c>
      <c r="FI70" s="149"/>
      <c r="FJ70" s="34">
        <f t="shared" si="22"/>
        <v>0</v>
      </c>
      <c r="FK70" s="34">
        <f t="shared" si="23"/>
        <v>0</v>
      </c>
      <c r="FL70" s="34"/>
      <c r="FM70" s="148"/>
      <c r="FN70" s="35">
        <f t="shared" si="28"/>
        <v>0</v>
      </c>
      <c r="FP70" s="36">
        <f t="shared" si="29"/>
        <v>0</v>
      </c>
      <c r="FQ70" s="1">
        <v>4</v>
      </c>
    </row>
    <row r="71" spans="1:173" x14ac:dyDescent="0.25">
      <c r="A71" s="22">
        <v>5</v>
      </c>
      <c r="B71" s="23">
        <f t="shared" si="20"/>
        <v>0</v>
      </c>
      <c r="C71" s="24">
        <f t="shared" si="24"/>
        <v>0</v>
      </c>
      <c r="D71" s="25">
        <f t="shared" si="25"/>
        <v>0</v>
      </c>
      <c r="E71" s="26">
        <f t="shared" si="26"/>
        <v>0</v>
      </c>
      <c r="F71" s="27">
        <f t="shared" si="27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1"/>
        <v>0</v>
      </c>
      <c r="FI71" s="149"/>
      <c r="FJ71" s="34">
        <f t="shared" si="22"/>
        <v>0</v>
      </c>
      <c r="FK71" s="34">
        <f t="shared" si="23"/>
        <v>0</v>
      </c>
      <c r="FL71" s="34"/>
      <c r="FM71" s="148"/>
      <c r="FN71" s="35">
        <f t="shared" si="28"/>
        <v>0</v>
      </c>
      <c r="FP71" s="36">
        <f t="shared" si="29"/>
        <v>0</v>
      </c>
      <c r="FQ71" s="1">
        <v>5</v>
      </c>
    </row>
    <row r="72" spans="1:173" x14ac:dyDescent="0.25">
      <c r="A72" s="22">
        <v>6</v>
      </c>
      <c r="B72" s="23">
        <f t="shared" si="20"/>
        <v>0</v>
      </c>
      <c r="C72" s="24">
        <f t="shared" si="24"/>
        <v>0</v>
      </c>
      <c r="D72" s="25">
        <f t="shared" si="25"/>
        <v>0</v>
      </c>
      <c r="E72" s="26">
        <f t="shared" si="26"/>
        <v>0</v>
      </c>
      <c r="F72" s="27">
        <f t="shared" si="27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1"/>
        <v>0</v>
      </c>
      <c r="FI72" s="149"/>
      <c r="FJ72" s="34">
        <f t="shared" si="22"/>
        <v>0</v>
      </c>
      <c r="FK72" s="34">
        <f t="shared" si="23"/>
        <v>0</v>
      </c>
      <c r="FL72" s="34"/>
      <c r="FM72" s="148"/>
      <c r="FN72" s="35">
        <f t="shared" si="28"/>
        <v>0</v>
      </c>
      <c r="FP72" s="36">
        <f t="shared" si="29"/>
        <v>0</v>
      </c>
      <c r="FQ72" s="1">
        <v>6</v>
      </c>
    </row>
    <row r="73" spans="1:173" x14ac:dyDescent="0.25">
      <c r="A73" s="22">
        <v>7</v>
      </c>
      <c r="B73" s="23">
        <f t="shared" si="20"/>
        <v>0</v>
      </c>
      <c r="C73" s="24">
        <f t="shared" si="24"/>
        <v>0</v>
      </c>
      <c r="D73" s="25">
        <f t="shared" si="25"/>
        <v>0</v>
      </c>
      <c r="E73" s="26">
        <f t="shared" si="26"/>
        <v>0</v>
      </c>
      <c r="F73" s="27">
        <f t="shared" si="27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1"/>
        <v>0</v>
      </c>
      <c r="FI73" s="149"/>
      <c r="FJ73" s="34">
        <f t="shared" si="22"/>
        <v>0</v>
      </c>
      <c r="FK73" s="34">
        <f t="shared" si="23"/>
        <v>0</v>
      </c>
      <c r="FL73" s="34"/>
      <c r="FM73" s="148"/>
      <c r="FN73" s="35">
        <f t="shared" si="28"/>
        <v>0</v>
      </c>
      <c r="FP73" s="36">
        <f t="shared" si="29"/>
        <v>0</v>
      </c>
      <c r="FQ73" s="1">
        <v>7</v>
      </c>
    </row>
    <row r="74" spans="1:173" x14ac:dyDescent="0.25">
      <c r="A74" s="22">
        <v>8</v>
      </c>
      <c r="B74" s="23">
        <f t="shared" si="20"/>
        <v>0</v>
      </c>
      <c r="C74" s="24">
        <f t="shared" si="24"/>
        <v>0</v>
      </c>
      <c r="D74" s="25">
        <f t="shared" si="25"/>
        <v>0</v>
      </c>
      <c r="E74" s="26">
        <f t="shared" si="26"/>
        <v>0</v>
      </c>
      <c r="F74" s="27">
        <f t="shared" si="27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1"/>
        <v>0</v>
      </c>
      <c r="FI74" s="149"/>
      <c r="FJ74" s="34">
        <f t="shared" si="22"/>
        <v>0</v>
      </c>
      <c r="FK74" s="34">
        <f t="shared" si="23"/>
        <v>0</v>
      </c>
      <c r="FL74" s="34"/>
      <c r="FM74" s="148"/>
      <c r="FN74" s="35">
        <f t="shared" si="28"/>
        <v>0</v>
      </c>
      <c r="FP74" s="36">
        <f t="shared" si="29"/>
        <v>0</v>
      </c>
      <c r="FQ74" s="1">
        <v>8</v>
      </c>
    </row>
    <row r="75" spans="1:173" x14ac:dyDescent="0.25">
      <c r="A75" s="22">
        <v>9</v>
      </c>
      <c r="B75" s="23">
        <f t="shared" si="20"/>
        <v>0</v>
      </c>
      <c r="C75" s="24">
        <f t="shared" si="24"/>
        <v>0</v>
      </c>
      <c r="D75" s="25">
        <f t="shared" si="25"/>
        <v>0</v>
      </c>
      <c r="E75" s="26">
        <f t="shared" si="26"/>
        <v>0</v>
      </c>
      <c r="F75" s="27">
        <f t="shared" si="27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1"/>
        <v>0</v>
      </c>
      <c r="FI75" s="149"/>
      <c r="FJ75" s="34">
        <f t="shared" si="22"/>
        <v>0</v>
      </c>
      <c r="FK75" s="34">
        <f t="shared" si="23"/>
        <v>0</v>
      </c>
      <c r="FL75" s="34"/>
      <c r="FM75" s="148"/>
      <c r="FN75" s="35">
        <f t="shared" si="28"/>
        <v>0</v>
      </c>
      <c r="FP75" s="36">
        <f t="shared" si="29"/>
        <v>0</v>
      </c>
      <c r="FQ75" s="1">
        <v>9</v>
      </c>
    </row>
    <row r="76" spans="1:173" x14ac:dyDescent="0.25">
      <c r="A76" s="22">
        <v>10</v>
      </c>
      <c r="B76" s="23">
        <f t="shared" si="20"/>
        <v>0</v>
      </c>
      <c r="C76" s="24">
        <f t="shared" si="24"/>
        <v>0</v>
      </c>
      <c r="D76" s="25">
        <f t="shared" si="25"/>
        <v>0</v>
      </c>
      <c r="E76" s="26">
        <f t="shared" si="26"/>
        <v>0</v>
      </c>
      <c r="F76" s="27">
        <f t="shared" si="27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1"/>
        <v>0</v>
      </c>
      <c r="FI76" s="149"/>
      <c r="FJ76" s="34">
        <f t="shared" si="22"/>
        <v>0</v>
      </c>
      <c r="FK76" s="34">
        <f t="shared" si="23"/>
        <v>0</v>
      </c>
      <c r="FL76" s="34"/>
      <c r="FM76" s="148"/>
      <c r="FN76" s="35">
        <f t="shared" si="28"/>
        <v>0</v>
      </c>
      <c r="FP76" s="36">
        <f t="shared" si="29"/>
        <v>0</v>
      </c>
      <c r="FQ76" s="1">
        <v>10</v>
      </c>
    </row>
    <row r="77" spans="1:173" x14ac:dyDescent="0.25">
      <c r="A77" s="22">
        <v>11</v>
      </c>
      <c r="B77" s="23">
        <f t="shared" si="20"/>
        <v>0</v>
      </c>
      <c r="C77" s="24">
        <f t="shared" si="24"/>
        <v>0</v>
      </c>
      <c r="D77" s="25">
        <f t="shared" si="25"/>
        <v>0</v>
      </c>
      <c r="E77" s="26">
        <f t="shared" si="26"/>
        <v>0</v>
      </c>
      <c r="F77" s="27">
        <f t="shared" si="27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1"/>
        <v>0</v>
      </c>
      <c r="FI77" s="149"/>
      <c r="FJ77" s="34">
        <f t="shared" si="22"/>
        <v>0</v>
      </c>
      <c r="FK77" s="34">
        <f t="shared" si="23"/>
        <v>0</v>
      </c>
      <c r="FL77" s="34"/>
      <c r="FM77" s="148"/>
      <c r="FN77" s="35">
        <f t="shared" si="28"/>
        <v>0</v>
      </c>
      <c r="FP77" s="36">
        <f t="shared" si="29"/>
        <v>0</v>
      </c>
      <c r="FQ77" s="1">
        <v>11</v>
      </c>
    </row>
    <row r="78" spans="1:173" x14ac:dyDescent="0.25">
      <c r="A78" s="22">
        <v>12</v>
      </c>
      <c r="B78" s="23">
        <f t="shared" si="20"/>
        <v>0</v>
      </c>
      <c r="C78" s="24">
        <f t="shared" si="24"/>
        <v>0</v>
      </c>
      <c r="D78" s="25">
        <f t="shared" si="25"/>
        <v>0</v>
      </c>
      <c r="E78" s="26">
        <f t="shared" si="26"/>
        <v>0</v>
      </c>
      <c r="F78" s="27">
        <f t="shared" si="27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1"/>
        <v>0</v>
      </c>
      <c r="FI78" s="149"/>
      <c r="FJ78" s="34">
        <f t="shared" si="22"/>
        <v>0</v>
      </c>
      <c r="FK78" s="34">
        <f t="shared" si="23"/>
        <v>0</v>
      </c>
      <c r="FL78" s="34"/>
      <c r="FM78" s="148"/>
      <c r="FN78" s="35">
        <f t="shared" si="28"/>
        <v>0</v>
      </c>
      <c r="FP78" s="36">
        <f t="shared" si="29"/>
        <v>0</v>
      </c>
      <c r="FQ78" s="1">
        <v>12</v>
      </c>
    </row>
    <row r="79" spans="1:173" x14ac:dyDescent="0.25">
      <c r="A79" s="22">
        <v>13</v>
      </c>
      <c r="B79" s="23">
        <f t="shared" si="20"/>
        <v>0</v>
      </c>
      <c r="C79" s="24">
        <f t="shared" si="24"/>
        <v>0</v>
      </c>
      <c r="D79" s="25">
        <f t="shared" si="25"/>
        <v>0</v>
      </c>
      <c r="E79" s="26">
        <f t="shared" si="26"/>
        <v>0</v>
      </c>
      <c r="F79" s="27">
        <f t="shared" si="27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1"/>
        <v>0</v>
      </c>
      <c r="FI79" s="149"/>
      <c r="FJ79" s="34">
        <f t="shared" si="22"/>
        <v>0</v>
      </c>
      <c r="FK79" s="34">
        <f t="shared" si="23"/>
        <v>0</v>
      </c>
      <c r="FL79" s="34"/>
      <c r="FM79" s="148"/>
      <c r="FN79" s="35">
        <f t="shared" si="28"/>
        <v>0</v>
      </c>
      <c r="FP79" s="36">
        <f t="shared" si="29"/>
        <v>0</v>
      </c>
      <c r="FQ79" s="1">
        <v>13</v>
      </c>
    </row>
    <row r="80" spans="1:173" x14ac:dyDescent="0.25">
      <c r="A80" s="22">
        <v>14</v>
      </c>
      <c r="B80" s="23">
        <f t="shared" si="20"/>
        <v>0</v>
      </c>
      <c r="C80" s="24">
        <f t="shared" si="24"/>
        <v>0</v>
      </c>
      <c r="D80" s="25">
        <f t="shared" si="25"/>
        <v>0</v>
      </c>
      <c r="E80" s="26">
        <f t="shared" si="26"/>
        <v>0</v>
      </c>
      <c r="F80" s="27">
        <f t="shared" si="27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1"/>
        <v>0</v>
      </c>
      <c r="FI80" s="149"/>
      <c r="FJ80" s="34">
        <f t="shared" si="22"/>
        <v>0</v>
      </c>
      <c r="FK80" s="34">
        <f t="shared" si="23"/>
        <v>0</v>
      </c>
      <c r="FL80" s="34"/>
      <c r="FM80" s="148"/>
      <c r="FN80" s="35">
        <f t="shared" si="28"/>
        <v>0</v>
      </c>
      <c r="FP80" s="36">
        <f t="shared" si="29"/>
        <v>0</v>
      </c>
      <c r="FQ80" s="1">
        <v>14</v>
      </c>
    </row>
    <row r="81" spans="1:173" x14ac:dyDescent="0.25">
      <c r="A81" s="22">
        <v>15</v>
      </c>
      <c r="B81" s="23">
        <f t="shared" si="20"/>
        <v>0</v>
      </c>
      <c r="C81" s="24">
        <f t="shared" si="24"/>
        <v>0</v>
      </c>
      <c r="D81" s="25">
        <f t="shared" si="25"/>
        <v>0</v>
      </c>
      <c r="E81" s="26">
        <f t="shared" si="26"/>
        <v>0</v>
      </c>
      <c r="F81" s="27">
        <f t="shared" si="27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1"/>
        <v>0</v>
      </c>
      <c r="FI81" s="149"/>
      <c r="FJ81" s="34">
        <f t="shared" si="22"/>
        <v>0</v>
      </c>
      <c r="FK81" s="34">
        <f t="shared" si="23"/>
        <v>0</v>
      </c>
      <c r="FL81" s="34"/>
      <c r="FM81" s="148"/>
      <c r="FN81" s="35">
        <f t="shared" si="28"/>
        <v>0</v>
      </c>
      <c r="FP81" s="36">
        <f t="shared" si="29"/>
        <v>0</v>
      </c>
      <c r="FQ81" s="1">
        <v>15</v>
      </c>
    </row>
    <row r="82" spans="1:173" x14ac:dyDescent="0.25">
      <c r="A82" s="22">
        <v>16</v>
      </c>
      <c r="B82" s="23">
        <f t="shared" si="20"/>
        <v>0</v>
      </c>
      <c r="C82" s="24">
        <f t="shared" si="24"/>
        <v>0</v>
      </c>
      <c r="D82" s="25">
        <f t="shared" si="25"/>
        <v>0</v>
      </c>
      <c r="E82" s="26">
        <f t="shared" si="26"/>
        <v>0</v>
      </c>
      <c r="F82" s="27">
        <f t="shared" si="27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1"/>
        <v>0</v>
      </c>
      <c r="FI82" s="149"/>
      <c r="FJ82" s="34">
        <f t="shared" si="22"/>
        <v>0</v>
      </c>
      <c r="FK82" s="34">
        <f t="shared" si="23"/>
        <v>0</v>
      </c>
      <c r="FL82" s="34"/>
      <c r="FM82" s="148"/>
      <c r="FN82" s="35">
        <f t="shared" si="28"/>
        <v>0</v>
      </c>
      <c r="FP82" s="36">
        <f t="shared" si="29"/>
        <v>0</v>
      </c>
      <c r="FQ82" s="1">
        <v>16</v>
      </c>
    </row>
    <row r="83" spans="1:173" x14ac:dyDescent="0.25">
      <c r="A83" s="22">
        <v>17</v>
      </c>
      <c r="B83" s="23">
        <f t="shared" si="20"/>
        <v>0</v>
      </c>
      <c r="C83" s="24">
        <f t="shared" si="24"/>
        <v>0</v>
      </c>
      <c r="D83" s="25">
        <f t="shared" si="25"/>
        <v>0</v>
      </c>
      <c r="E83" s="26">
        <f t="shared" si="26"/>
        <v>0</v>
      </c>
      <c r="F83" s="27">
        <f t="shared" si="27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1"/>
        <v>0</v>
      </c>
      <c r="FI83" s="149"/>
      <c r="FJ83" s="34">
        <f t="shared" si="22"/>
        <v>0</v>
      </c>
      <c r="FK83" s="34">
        <f t="shared" si="23"/>
        <v>0</v>
      </c>
      <c r="FL83" s="34"/>
      <c r="FM83" s="148"/>
      <c r="FN83" s="35">
        <f t="shared" si="28"/>
        <v>0</v>
      </c>
      <c r="FP83" s="36">
        <f t="shared" si="29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95" si="30">A59</f>
        <v>A</v>
      </c>
      <c r="B88" s="153" t="str">
        <f t="shared" si="30"/>
        <v>Accueil</v>
      </c>
    </row>
    <row r="89" spans="1:173" x14ac:dyDescent="0.25">
      <c r="A89" s="1" t="str">
        <f t="shared" si="30"/>
        <v>R</v>
      </c>
      <c r="B89" s="153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4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4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4</v>
      </c>
      <c r="EP90" s="182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44221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44222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44223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44224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44225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44226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44227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0"/>
        <v>0</v>
      </c>
      <c r="B93" s="2">
        <f t="shared" si="30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/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ref="B96:B112" si="31">B67</f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2">+SUMIF($EI96:$FD96,"*",$EI$6:$FD$6)</f>
        <v>0</v>
      </c>
      <c r="FI96" s="152"/>
      <c r="FJ96" s="34">
        <f t="shared" ref="FJ96:FJ112" si="33">FN67</f>
        <v>0</v>
      </c>
      <c r="FK96" s="34">
        <f t="shared" ref="FK96:FK112" si="34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1"/>
        <v>0</v>
      </c>
      <c r="C97" s="24">
        <f t="shared" ref="C97:C112" si="35">SUMIF(G97:FD97,"A",G$6:FD$6)</f>
        <v>0</v>
      </c>
      <c r="D97" s="25">
        <f t="shared" ref="D97:D112" si="36">SUMIF(G97:FD97,"R",G$6:FD$6)</f>
        <v>0</v>
      </c>
      <c r="E97" s="26">
        <f t="shared" ref="E97:E112" si="37">SUMIF(G97:FD97,"M",G$6:FD$6)</f>
        <v>0</v>
      </c>
      <c r="F97" s="27">
        <f t="shared" ref="F97:F112" si="38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2"/>
        <v>0</v>
      </c>
      <c r="FI97" s="145"/>
      <c r="FJ97" s="34">
        <f t="shared" si="33"/>
        <v>0</v>
      </c>
      <c r="FK97" s="34">
        <f t="shared" si="34"/>
        <v>0</v>
      </c>
      <c r="FL97" s="34"/>
      <c r="FM97" s="150"/>
      <c r="FN97" s="35">
        <f t="shared" ref="FN97:FN112" si="39">FI97+FJ97+FK97-FL97</f>
        <v>0</v>
      </c>
      <c r="FP97" s="36">
        <f t="shared" ref="FP97:FP112" si="40">+B97</f>
        <v>0</v>
      </c>
      <c r="FQ97" s="1">
        <v>2</v>
      </c>
    </row>
    <row r="98" spans="1:173" x14ac:dyDescent="0.25">
      <c r="A98" s="22">
        <v>3</v>
      </c>
      <c r="B98" s="23">
        <f t="shared" si="31"/>
        <v>0</v>
      </c>
      <c r="C98" s="24">
        <f t="shared" si="35"/>
        <v>0</v>
      </c>
      <c r="D98" s="25">
        <f t="shared" si="36"/>
        <v>0</v>
      </c>
      <c r="E98" s="26">
        <f t="shared" si="37"/>
        <v>0</v>
      </c>
      <c r="F98" s="27">
        <f t="shared" si="38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2"/>
        <v>0</v>
      </c>
      <c r="FI98" s="145"/>
      <c r="FJ98" s="34">
        <f t="shared" si="33"/>
        <v>0</v>
      </c>
      <c r="FK98" s="34">
        <f t="shared" si="34"/>
        <v>0</v>
      </c>
      <c r="FL98" s="34"/>
      <c r="FM98" s="150"/>
      <c r="FN98" s="35">
        <f t="shared" si="39"/>
        <v>0</v>
      </c>
      <c r="FP98" s="36">
        <f t="shared" si="40"/>
        <v>0</v>
      </c>
      <c r="FQ98" s="1">
        <v>3</v>
      </c>
    </row>
    <row r="99" spans="1:173" x14ac:dyDescent="0.25">
      <c r="A99" s="22">
        <v>4</v>
      </c>
      <c r="B99" s="23">
        <f t="shared" si="31"/>
        <v>0</v>
      </c>
      <c r="C99" s="24">
        <f t="shared" si="35"/>
        <v>0</v>
      </c>
      <c r="D99" s="25">
        <f t="shared" si="36"/>
        <v>0</v>
      </c>
      <c r="E99" s="26">
        <f t="shared" si="37"/>
        <v>0</v>
      </c>
      <c r="F99" s="27">
        <f t="shared" si="38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2"/>
        <v>0</v>
      </c>
      <c r="FI99" s="145"/>
      <c r="FJ99" s="34">
        <f t="shared" si="33"/>
        <v>0</v>
      </c>
      <c r="FK99" s="34">
        <f t="shared" si="34"/>
        <v>0</v>
      </c>
      <c r="FL99" s="34"/>
      <c r="FM99" s="150"/>
      <c r="FN99" s="35">
        <f t="shared" si="39"/>
        <v>0</v>
      </c>
      <c r="FP99" s="36">
        <f t="shared" si="40"/>
        <v>0</v>
      </c>
      <c r="FQ99" s="1">
        <v>4</v>
      </c>
    </row>
    <row r="100" spans="1:173" x14ac:dyDescent="0.25">
      <c r="A100" s="22">
        <v>5</v>
      </c>
      <c r="B100" s="23">
        <f t="shared" si="31"/>
        <v>0</v>
      </c>
      <c r="C100" s="24">
        <f t="shared" si="35"/>
        <v>0</v>
      </c>
      <c r="D100" s="25">
        <f t="shared" si="36"/>
        <v>0</v>
      </c>
      <c r="E100" s="26">
        <f t="shared" si="37"/>
        <v>0</v>
      </c>
      <c r="F100" s="27">
        <f t="shared" si="38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2"/>
        <v>0</v>
      </c>
      <c r="FI100" s="145"/>
      <c r="FJ100" s="34">
        <f t="shared" si="33"/>
        <v>0</v>
      </c>
      <c r="FK100" s="34">
        <f t="shared" si="34"/>
        <v>0</v>
      </c>
      <c r="FL100" s="34"/>
      <c r="FM100" s="150"/>
      <c r="FN100" s="35">
        <f t="shared" si="39"/>
        <v>0</v>
      </c>
      <c r="FP100" s="36">
        <f t="shared" si="40"/>
        <v>0</v>
      </c>
      <c r="FQ100" s="1">
        <v>5</v>
      </c>
    </row>
    <row r="101" spans="1:173" x14ac:dyDescent="0.25">
      <c r="A101" s="22">
        <v>6</v>
      </c>
      <c r="B101" s="23">
        <f t="shared" si="31"/>
        <v>0</v>
      </c>
      <c r="C101" s="24">
        <f t="shared" si="35"/>
        <v>0</v>
      </c>
      <c r="D101" s="25">
        <f t="shared" si="36"/>
        <v>0</v>
      </c>
      <c r="E101" s="26">
        <f t="shared" si="37"/>
        <v>0</v>
      </c>
      <c r="F101" s="27">
        <f t="shared" si="38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2"/>
        <v>0</v>
      </c>
      <c r="FI101" s="145"/>
      <c r="FJ101" s="34">
        <f t="shared" si="33"/>
        <v>0</v>
      </c>
      <c r="FK101" s="34">
        <f t="shared" si="34"/>
        <v>0</v>
      </c>
      <c r="FL101" s="34"/>
      <c r="FM101" s="150"/>
      <c r="FN101" s="35">
        <f t="shared" si="39"/>
        <v>0</v>
      </c>
      <c r="FP101" s="36">
        <f t="shared" si="40"/>
        <v>0</v>
      </c>
      <c r="FQ101" s="1">
        <v>6</v>
      </c>
    </row>
    <row r="102" spans="1:173" x14ac:dyDescent="0.25">
      <c r="A102" s="22">
        <v>7</v>
      </c>
      <c r="B102" s="23">
        <f t="shared" si="31"/>
        <v>0</v>
      </c>
      <c r="C102" s="24">
        <f t="shared" si="35"/>
        <v>0</v>
      </c>
      <c r="D102" s="25">
        <f t="shared" si="36"/>
        <v>0</v>
      </c>
      <c r="E102" s="26">
        <f t="shared" si="37"/>
        <v>0</v>
      </c>
      <c r="F102" s="27">
        <f t="shared" si="38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2"/>
        <v>0</v>
      </c>
      <c r="FI102" s="145"/>
      <c r="FJ102" s="34">
        <f t="shared" si="33"/>
        <v>0</v>
      </c>
      <c r="FK102" s="34">
        <f t="shared" si="34"/>
        <v>0</v>
      </c>
      <c r="FL102" s="34"/>
      <c r="FM102" s="150"/>
      <c r="FN102" s="35">
        <f t="shared" si="39"/>
        <v>0</v>
      </c>
      <c r="FP102" s="36">
        <f t="shared" si="40"/>
        <v>0</v>
      </c>
      <c r="FQ102" s="1">
        <v>7</v>
      </c>
    </row>
    <row r="103" spans="1:173" x14ac:dyDescent="0.25">
      <c r="A103" s="22">
        <v>8</v>
      </c>
      <c r="B103" s="23">
        <f t="shared" si="31"/>
        <v>0</v>
      </c>
      <c r="C103" s="24">
        <f t="shared" si="35"/>
        <v>0</v>
      </c>
      <c r="D103" s="25">
        <f t="shared" si="36"/>
        <v>0</v>
      </c>
      <c r="E103" s="26">
        <f t="shared" si="37"/>
        <v>0</v>
      </c>
      <c r="F103" s="27">
        <f t="shared" si="38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2"/>
        <v>0</v>
      </c>
      <c r="FI103" s="145"/>
      <c r="FJ103" s="34">
        <f t="shared" si="33"/>
        <v>0</v>
      </c>
      <c r="FK103" s="34">
        <f t="shared" si="34"/>
        <v>0</v>
      </c>
      <c r="FL103" s="34"/>
      <c r="FM103" s="150"/>
      <c r="FN103" s="35">
        <f t="shared" si="39"/>
        <v>0</v>
      </c>
      <c r="FP103" s="36">
        <f t="shared" si="40"/>
        <v>0</v>
      </c>
      <c r="FQ103" s="1">
        <v>8</v>
      </c>
    </row>
    <row r="104" spans="1:173" x14ac:dyDescent="0.25">
      <c r="A104" s="22">
        <v>9</v>
      </c>
      <c r="B104" s="23">
        <f t="shared" si="31"/>
        <v>0</v>
      </c>
      <c r="C104" s="24">
        <f t="shared" si="35"/>
        <v>0</v>
      </c>
      <c r="D104" s="25">
        <f t="shared" si="36"/>
        <v>0</v>
      </c>
      <c r="E104" s="26">
        <f t="shared" si="37"/>
        <v>0</v>
      </c>
      <c r="F104" s="27">
        <f t="shared" si="38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2"/>
        <v>0</v>
      </c>
      <c r="FI104" s="145"/>
      <c r="FJ104" s="34">
        <f t="shared" si="33"/>
        <v>0</v>
      </c>
      <c r="FK104" s="34">
        <f t="shared" si="34"/>
        <v>0</v>
      </c>
      <c r="FL104" s="34"/>
      <c r="FM104" s="150"/>
      <c r="FN104" s="35">
        <f t="shared" si="39"/>
        <v>0</v>
      </c>
      <c r="FP104" s="36">
        <f t="shared" si="40"/>
        <v>0</v>
      </c>
      <c r="FQ104" s="1">
        <v>9</v>
      </c>
    </row>
    <row r="105" spans="1:173" x14ac:dyDescent="0.25">
      <c r="A105" s="22">
        <v>10</v>
      </c>
      <c r="B105" s="23">
        <f t="shared" si="31"/>
        <v>0</v>
      </c>
      <c r="C105" s="24">
        <f t="shared" si="35"/>
        <v>0</v>
      </c>
      <c r="D105" s="25">
        <f t="shared" si="36"/>
        <v>0</v>
      </c>
      <c r="E105" s="26">
        <f t="shared" si="37"/>
        <v>0</v>
      </c>
      <c r="F105" s="27">
        <f t="shared" si="38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2"/>
        <v>0</v>
      </c>
      <c r="FI105" s="145"/>
      <c r="FJ105" s="34">
        <f t="shared" si="33"/>
        <v>0</v>
      </c>
      <c r="FK105" s="34">
        <f t="shared" si="34"/>
        <v>0</v>
      </c>
      <c r="FL105" s="34"/>
      <c r="FM105" s="150"/>
      <c r="FN105" s="35">
        <f t="shared" si="39"/>
        <v>0</v>
      </c>
      <c r="FP105" s="36">
        <f t="shared" si="40"/>
        <v>0</v>
      </c>
      <c r="FQ105" s="1">
        <v>10</v>
      </c>
    </row>
    <row r="106" spans="1:173" x14ac:dyDescent="0.25">
      <c r="A106" s="22">
        <v>11</v>
      </c>
      <c r="B106" s="23">
        <f t="shared" si="31"/>
        <v>0</v>
      </c>
      <c r="C106" s="24">
        <f t="shared" si="35"/>
        <v>0</v>
      </c>
      <c r="D106" s="25">
        <f t="shared" si="36"/>
        <v>0</v>
      </c>
      <c r="E106" s="26">
        <f t="shared" si="37"/>
        <v>0</v>
      </c>
      <c r="F106" s="27">
        <f t="shared" si="38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2"/>
        <v>0</v>
      </c>
      <c r="FI106" s="145"/>
      <c r="FJ106" s="34">
        <f t="shared" si="33"/>
        <v>0</v>
      </c>
      <c r="FK106" s="34">
        <f t="shared" si="34"/>
        <v>0</v>
      </c>
      <c r="FL106" s="34"/>
      <c r="FM106" s="150"/>
      <c r="FN106" s="35">
        <f t="shared" si="39"/>
        <v>0</v>
      </c>
      <c r="FP106" s="36">
        <f t="shared" si="40"/>
        <v>0</v>
      </c>
      <c r="FQ106" s="1">
        <v>11</v>
      </c>
    </row>
    <row r="107" spans="1:173" x14ac:dyDescent="0.25">
      <c r="A107" s="22">
        <v>12</v>
      </c>
      <c r="B107" s="23">
        <f t="shared" si="31"/>
        <v>0</v>
      </c>
      <c r="C107" s="24">
        <f t="shared" si="35"/>
        <v>0</v>
      </c>
      <c r="D107" s="25">
        <f t="shared" si="36"/>
        <v>0</v>
      </c>
      <c r="E107" s="26">
        <f t="shared" si="37"/>
        <v>0</v>
      </c>
      <c r="F107" s="27">
        <f t="shared" si="38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2"/>
        <v>0</v>
      </c>
      <c r="FI107" s="145"/>
      <c r="FJ107" s="34">
        <f t="shared" si="33"/>
        <v>0</v>
      </c>
      <c r="FK107" s="34">
        <f t="shared" si="34"/>
        <v>0</v>
      </c>
      <c r="FL107" s="34"/>
      <c r="FM107" s="150"/>
      <c r="FN107" s="35">
        <f t="shared" si="39"/>
        <v>0</v>
      </c>
      <c r="FP107" s="36">
        <f t="shared" si="40"/>
        <v>0</v>
      </c>
      <c r="FQ107" s="1">
        <v>12</v>
      </c>
    </row>
    <row r="108" spans="1:173" x14ac:dyDescent="0.25">
      <c r="A108" s="22">
        <v>13</v>
      </c>
      <c r="B108" s="23">
        <f t="shared" si="31"/>
        <v>0</v>
      </c>
      <c r="C108" s="24">
        <f t="shared" si="35"/>
        <v>0</v>
      </c>
      <c r="D108" s="25">
        <f t="shared" si="36"/>
        <v>0</v>
      </c>
      <c r="E108" s="26">
        <f t="shared" si="37"/>
        <v>0</v>
      </c>
      <c r="F108" s="27">
        <f t="shared" si="38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2"/>
        <v>0</v>
      </c>
      <c r="FI108" s="145"/>
      <c r="FJ108" s="34">
        <f t="shared" si="33"/>
        <v>0</v>
      </c>
      <c r="FK108" s="34">
        <f t="shared" si="34"/>
        <v>0</v>
      </c>
      <c r="FL108" s="34"/>
      <c r="FM108" s="150"/>
      <c r="FN108" s="35">
        <f t="shared" si="39"/>
        <v>0</v>
      </c>
      <c r="FP108" s="36">
        <f t="shared" si="40"/>
        <v>0</v>
      </c>
      <c r="FQ108" s="1">
        <v>13</v>
      </c>
    </row>
    <row r="109" spans="1:173" x14ac:dyDescent="0.25">
      <c r="A109" s="22">
        <v>14</v>
      </c>
      <c r="B109" s="23">
        <f t="shared" si="31"/>
        <v>0</v>
      </c>
      <c r="C109" s="24">
        <f t="shared" si="35"/>
        <v>0</v>
      </c>
      <c r="D109" s="25">
        <f t="shared" si="36"/>
        <v>0</v>
      </c>
      <c r="E109" s="26">
        <f t="shared" si="37"/>
        <v>0</v>
      </c>
      <c r="F109" s="27">
        <f t="shared" si="38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2"/>
        <v>0</v>
      </c>
      <c r="FI109" s="145"/>
      <c r="FJ109" s="34">
        <f t="shared" si="33"/>
        <v>0</v>
      </c>
      <c r="FK109" s="34">
        <f t="shared" si="34"/>
        <v>0</v>
      </c>
      <c r="FL109" s="34"/>
      <c r="FM109" s="150"/>
      <c r="FN109" s="35">
        <f t="shared" si="39"/>
        <v>0</v>
      </c>
      <c r="FP109" s="36">
        <f t="shared" si="40"/>
        <v>0</v>
      </c>
      <c r="FQ109" s="1">
        <v>14</v>
      </c>
    </row>
    <row r="110" spans="1:173" x14ac:dyDescent="0.25">
      <c r="A110" s="22">
        <v>15</v>
      </c>
      <c r="B110" s="23">
        <f t="shared" si="31"/>
        <v>0</v>
      </c>
      <c r="C110" s="24">
        <f t="shared" si="35"/>
        <v>0</v>
      </c>
      <c r="D110" s="25">
        <f t="shared" si="36"/>
        <v>0</v>
      </c>
      <c r="E110" s="26">
        <f t="shared" si="37"/>
        <v>0</v>
      </c>
      <c r="F110" s="27">
        <f t="shared" si="38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2"/>
        <v>0</v>
      </c>
      <c r="FI110" s="145"/>
      <c r="FJ110" s="34">
        <f t="shared" si="33"/>
        <v>0</v>
      </c>
      <c r="FK110" s="34">
        <f t="shared" si="34"/>
        <v>0</v>
      </c>
      <c r="FL110" s="34"/>
      <c r="FM110" s="150"/>
      <c r="FN110" s="35">
        <f t="shared" si="39"/>
        <v>0</v>
      </c>
      <c r="FP110" s="36">
        <f t="shared" si="40"/>
        <v>0</v>
      </c>
      <c r="FQ110" s="1">
        <v>15</v>
      </c>
    </row>
    <row r="111" spans="1:173" x14ac:dyDescent="0.25">
      <c r="A111" s="22">
        <v>16</v>
      </c>
      <c r="B111" s="23">
        <f t="shared" si="31"/>
        <v>0</v>
      </c>
      <c r="C111" s="24">
        <f t="shared" si="35"/>
        <v>0</v>
      </c>
      <c r="D111" s="25">
        <f t="shared" si="36"/>
        <v>0</v>
      </c>
      <c r="E111" s="26">
        <f t="shared" si="37"/>
        <v>0</v>
      </c>
      <c r="F111" s="27">
        <f t="shared" si="38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2"/>
        <v>0</v>
      </c>
      <c r="FI111" s="145"/>
      <c r="FJ111" s="34">
        <f t="shared" si="33"/>
        <v>0</v>
      </c>
      <c r="FK111" s="34">
        <f t="shared" si="34"/>
        <v>0</v>
      </c>
      <c r="FL111" s="34"/>
      <c r="FM111" s="150"/>
      <c r="FN111" s="35">
        <f t="shared" si="39"/>
        <v>0</v>
      </c>
      <c r="FP111" s="36">
        <f t="shared" si="40"/>
        <v>0</v>
      </c>
      <c r="FQ111" s="1">
        <v>16</v>
      </c>
    </row>
    <row r="112" spans="1:173" x14ac:dyDescent="0.25">
      <c r="A112" s="22">
        <v>17</v>
      </c>
      <c r="B112" s="23">
        <f t="shared" si="31"/>
        <v>0</v>
      </c>
      <c r="C112" s="24">
        <f t="shared" si="35"/>
        <v>0</v>
      </c>
      <c r="D112" s="25">
        <f t="shared" si="36"/>
        <v>0</v>
      </c>
      <c r="E112" s="26">
        <f t="shared" si="37"/>
        <v>0</v>
      </c>
      <c r="F112" s="27">
        <f t="shared" si="38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2"/>
        <v>0</v>
      </c>
      <c r="FI112" s="145"/>
      <c r="FJ112" s="34">
        <f t="shared" si="33"/>
        <v>0</v>
      </c>
      <c r="FK112" s="34">
        <f t="shared" si="34"/>
        <v>0</v>
      </c>
      <c r="FL112" s="34"/>
      <c r="FM112" s="150"/>
      <c r="FN112" s="35">
        <f t="shared" si="39"/>
        <v>0</v>
      </c>
      <c r="FP112" s="36">
        <f t="shared" si="40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24" si="41">A88</f>
        <v>A</v>
      </c>
      <c r="B117" s="153" t="str">
        <f t="shared" si="41"/>
        <v>Accueil</v>
      </c>
    </row>
    <row r="118" spans="1:173" x14ac:dyDescent="0.25">
      <c r="A118" s="1" t="str">
        <f t="shared" si="41"/>
        <v>R</v>
      </c>
      <c r="B118" s="153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/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0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0</v>
      </c>
      <c r="EP119" s="182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68"/>
      <c r="D121" s="171"/>
      <c r="E121" s="174"/>
      <c r="F121" s="177"/>
      <c r="G121" s="7"/>
      <c r="H121" s="8"/>
      <c r="I121" s="8"/>
      <c r="J121" s="184"/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84"/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84"/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09"/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84"/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84"/>
      <c r="DR121" s="184"/>
      <c r="DS121" s="184"/>
      <c r="DT121" s="184"/>
      <c r="DU121" s="184"/>
      <c r="DV121" s="184"/>
      <c r="DW121" s="184"/>
      <c r="DX121" s="154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84"/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1"/>
        <v>0</v>
      </c>
      <c r="B122" s="2">
        <f t="shared" si="41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/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ref="B125:B141" si="42">B96</f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3">+SUMIF($EI125:$FD125,"*",$EI$6:$FD$6)</f>
        <v>0</v>
      </c>
      <c r="FI125" s="37"/>
      <c r="FJ125" s="34">
        <f t="shared" ref="FJ125:FJ141" si="44">FN96</f>
        <v>0</v>
      </c>
      <c r="FK125" s="33">
        <f t="shared" ref="FK125:FK141" si="45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2"/>
        <v>0</v>
      </c>
      <c r="C126" s="24">
        <f t="shared" ref="C126:C141" si="46">SUMIF(G126:FD126,"A",G$6:FD$6)</f>
        <v>0</v>
      </c>
      <c r="D126" s="25">
        <f t="shared" ref="D126:D141" si="47">SUMIF(G126:FD126,"R",G$6:FD$6)</f>
        <v>0</v>
      </c>
      <c r="E126" s="26">
        <f t="shared" ref="E126:E141" si="48">SUMIF(G126:FD126,"M",G$6:FD$6)</f>
        <v>0</v>
      </c>
      <c r="F126" s="27">
        <f t="shared" ref="F126:F141" si="49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3"/>
        <v>0</v>
      </c>
      <c r="FI126" s="37"/>
      <c r="FJ126" s="34">
        <f t="shared" si="44"/>
        <v>0</v>
      </c>
      <c r="FK126" s="33">
        <f t="shared" si="45"/>
        <v>0</v>
      </c>
      <c r="FL126" s="34"/>
      <c r="FM126" s="52"/>
      <c r="FN126" s="35">
        <f t="shared" ref="FN126:FN141" si="50">FI126+FJ126+FK126-FL126</f>
        <v>0</v>
      </c>
      <c r="FP126" s="36">
        <f t="shared" ref="FP126:FP141" si="51">+B126</f>
        <v>0</v>
      </c>
      <c r="FQ126" s="1">
        <v>2</v>
      </c>
    </row>
    <row r="127" spans="1:173" x14ac:dyDescent="0.25">
      <c r="A127" s="22">
        <v>3</v>
      </c>
      <c r="B127" s="23">
        <f t="shared" si="42"/>
        <v>0</v>
      </c>
      <c r="C127" s="24">
        <f t="shared" si="46"/>
        <v>0</v>
      </c>
      <c r="D127" s="25">
        <f t="shared" si="47"/>
        <v>0</v>
      </c>
      <c r="E127" s="26">
        <f t="shared" si="48"/>
        <v>0</v>
      </c>
      <c r="F127" s="27">
        <f t="shared" si="49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3"/>
        <v>0</v>
      </c>
      <c r="FI127" s="37"/>
      <c r="FJ127" s="34">
        <f t="shared" si="44"/>
        <v>0</v>
      </c>
      <c r="FK127" s="33">
        <f t="shared" si="45"/>
        <v>0</v>
      </c>
      <c r="FL127" s="34"/>
      <c r="FM127" s="52"/>
      <c r="FN127" s="35">
        <f t="shared" si="50"/>
        <v>0</v>
      </c>
      <c r="FP127" s="36">
        <f t="shared" si="51"/>
        <v>0</v>
      </c>
      <c r="FQ127" s="1">
        <v>3</v>
      </c>
    </row>
    <row r="128" spans="1:173" x14ac:dyDescent="0.25">
      <c r="A128" s="22">
        <v>4</v>
      </c>
      <c r="B128" s="23">
        <f t="shared" si="42"/>
        <v>0</v>
      </c>
      <c r="C128" s="24">
        <f t="shared" si="46"/>
        <v>0</v>
      </c>
      <c r="D128" s="25">
        <f t="shared" si="47"/>
        <v>0</v>
      </c>
      <c r="E128" s="26">
        <f t="shared" si="48"/>
        <v>0</v>
      </c>
      <c r="F128" s="27">
        <f t="shared" si="49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3"/>
        <v>0</v>
      </c>
      <c r="FI128" s="37"/>
      <c r="FJ128" s="34">
        <f t="shared" si="44"/>
        <v>0</v>
      </c>
      <c r="FK128" s="33">
        <f t="shared" si="45"/>
        <v>0</v>
      </c>
      <c r="FL128" s="34"/>
      <c r="FM128" s="52"/>
      <c r="FN128" s="35">
        <f t="shared" si="50"/>
        <v>0</v>
      </c>
      <c r="FP128" s="36">
        <f t="shared" si="51"/>
        <v>0</v>
      </c>
      <c r="FQ128" s="1">
        <v>4</v>
      </c>
    </row>
    <row r="129" spans="1:173" x14ac:dyDescent="0.25">
      <c r="A129" s="22">
        <v>5</v>
      </c>
      <c r="B129" s="23">
        <f t="shared" si="42"/>
        <v>0</v>
      </c>
      <c r="C129" s="24">
        <f t="shared" si="46"/>
        <v>0</v>
      </c>
      <c r="D129" s="25">
        <f t="shared" si="47"/>
        <v>0</v>
      </c>
      <c r="E129" s="26">
        <f t="shared" si="48"/>
        <v>0</v>
      </c>
      <c r="F129" s="27">
        <f t="shared" si="49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3"/>
        <v>0</v>
      </c>
      <c r="FI129" s="37"/>
      <c r="FJ129" s="34">
        <f t="shared" si="44"/>
        <v>0</v>
      </c>
      <c r="FK129" s="33">
        <f t="shared" si="45"/>
        <v>0</v>
      </c>
      <c r="FL129" s="34"/>
      <c r="FM129" s="52"/>
      <c r="FN129" s="35">
        <f t="shared" si="50"/>
        <v>0</v>
      </c>
      <c r="FP129" s="36">
        <f t="shared" si="51"/>
        <v>0</v>
      </c>
      <c r="FQ129" s="1">
        <v>5</v>
      </c>
    </row>
    <row r="130" spans="1:173" x14ac:dyDescent="0.25">
      <c r="A130" s="22">
        <v>6</v>
      </c>
      <c r="B130" s="23">
        <f t="shared" si="42"/>
        <v>0</v>
      </c>
      <c r="C130" s="24">
        <f t="shared" si="46"/>
        <v>0</v>
      </c>
      <c r="D130" s="25">
        <f t="shared" si="47"/>
        <v>0</v>
      </c>
      <c r="E130" s="26">
        <f t="shared" si="48"/>
        <v>0</v>
      </c>
      <c r="F130" s="27">
        <f t="shared" si="49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3"/>
        <v>0</v>
      </c>
      <c r="FI130" s="37"/>
      <c r="FJ130" s="34">
        <f t="shared" si="44"/>
        <v>0</v>
      </c>
      <c r="FK130" s="33">
        <f t="shared" si="45"/>
        <v>0</v>
      </c>
      <c r="FL130" s="34"/>
      <c r="FM130" s="52"/>
      <c r="FN130" s="35">
        <f t="shared" si="50"/>
        <v>0</v>
      </c>
      <c r="FP130" s="36">
        <f t="shared" si="51"/>
        <v>0</v>
      </c>
      <c r="FQ130" s="1">
        <v>6</v>
      </c>
    </row>
    <row r="131" spans="1:173" x14ac:dyDescent="0.25">
      <c r="A131" s="22">
        <v>7</v>
      </c>
      <c r="B131" s="23">
        <f t="shared" si="42"/>
        <v>0</v>
      </c>
      <c r="C131" s="24">
        <f t="shared" si="46"/>
        <v>0</v>
      </c>
      <c r="D131" s="25">
        <f t="shared" si="47"/>
        <v>0</v>
      </c>
      <c r="E131" s="26">
        <f t="shared" si="48"/>
        <v>0</v>
      </c>
      <c r="F131" s="27">
        <f t="shared" si="49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3"/>
        <v>0</v>
      </c>
      <c r="FI131" s="37"/>
      <c r="FJ131" s="34">
        <f t="shared" si="44"/>
        <v>0</v>
      </c>
      <c r="FK131" s="33">
        <f t="shared" si="45"/>
        <v>0</v>
      </c>
      <c r="FL131" s="34"/>
      <c r="FM131" s="52"/>
      <c r="FN131" s="35">
        <f t="shared" si="50"/>
        <v>0</v>
      </c>
      <c r="FP131" s="36">
        <f t="shared" si="51"/>
        <v>0</v>
      </c>
      <c r="FQ131" s="1">
        <v>7</v>
      </c>
    </row>
    <row r="132" spans="1:173" x14ac:dyDescent="0.25">
      <c r="A132" s="22">
        <v>8</v>
      </c>
      <c r="B132" s="23">
        <f t="shared" si="42"/>
        <v>0</v>
      </c>
      <c r="C132" s="24">
        <f t="shared" si="46"/>
        <v>0</v>
      </c>
      <c r="D132" s="25">
        <f t="shared" si="47"/>
        <v>0</v>
      </c>
      <c r="E132" s="26">
        <f t="shared" si="48"/>
        <v>0</v>
      </c>
      <c r="F132" s="27">
        <f t="shared" si="49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3"/>
        <v>0</v>
      </c>
      <c r="FI132" s="37"/>
      <c r="FJ132" s="34">
        <f t="shared" si="44"/>
        <v>0</v>
      </c>
      <c r="FK132" s="33">
        <f t="shared" si="45"/>
        <v>0</v>
      </c>
      <c r="FL132" s="34"/>
      <c r="FM132" s="52"/>
      <c r="FN132" s="35">
        <f t="shared" si="50"/>
        <v>0</v>
      </c>
      <c r="FP132" s="36">
        <f t="shared" si="51"/>
        <v>0</v>
      </c>
      <c r="FQ132" s="1">
        <v>8</v>
      </c>
    </row>
    <row r="133" spans="1:173" x14ac:dyDescent="0.25">
      <c r="A133" s="22">
        <v>9</v>
      </c>
      <c r="B133" s="23">
        <f t="shared" si="42"/>
        <v>0</v>
      </c>
      <c r="C133" s="24">
        <f t="shared" si="46"/>
        <v>0</v>
      </c>
      <c r="D133" s="25">
        <f t="shared" si="47"/>
        <v>0</v>
      </c>
      <c r="E133" s="26">
        <f t="shared" si="48"/>
        <v>0</v>
      </c>
      <c r="F133" s="27">
        <f t="shared" si="49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3"/>
        <v>0</v>
      </c>
      <c r="FI133" s="37"/>
      <c r="FJ133" s="34">
        <f t="shared" si="44"/>
        <v>0</v>
      </c>
      <c r="FK133" s="33">
        <f t="shared" si="45"/>
        <v>0</v>
      </c>
      <c r="FL133" s="34"/>
      <c r="FM133" s="52"/>
      <c r="FN133" s="35">
        <f t="shared" si="50"/>
        <v>0</v>
      </c>
      <c r="FP133" s="36">
        <f t="shared" si="51"/>
        <v>0</v>
      </c>
      <c r="FQ133" s="1">
        <v>9</v>
      </c>
    </row>
    <row r="134" spans="1:173" x14ac:dyDescent="0.25">
      <c r="A134" s="22">
        <v>10</v>
      </c>
      <c r="B134" s="23">
        <f t="shared" si="42"/>
        <v>0</v>
      </c>
      <c r="C134" s="24">
        <f t="shared" si="46"/>
        <v>0</v>
      </c>
      <c r="D134" s="25">
        <f t="shared" si="47"/>
        <v>0</v>
      </c>
      <c r="E134" s="26">
        <f t="shared" si="48"/>
        <v>0</v>
      </c>
      <c r="F134" s="27">
        <f t="shared" si="49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3"/>
        <v>0</v>
      </c>
      <c r="FI134" s="37"/>
      <c r="FJ134" s="34">
        <f t="shared" si="44"/>
        <v>0</v>
      </c>
      <c r="FK134" s="33">
        <f t="shared" si="45"/>
        <v>0</v>
      </c>
      <c r="FL134" s="34"/>
      <c r="FM134" s="52"/>
      <c r="FN134" s="35">
        <f t="shared" si="50"/>
        <v>0</v>
      </c>
      <c r="FP134" s="36">
        <f t="shared" si="51"/>
        <v>0</v>
      </c>
      <c r="FQ134" s="1">
        <v>10</v>
      </c>
    </row>
    <row r="135" spans="1:173" x14ac:dyDescent="0.25">
      <c r="A135" s="22">
        <v>11</v>
      </c>
      <c r="B135" s="23">
        <f t="shared" si="42"/>
        <v>0</v>
      </c>
      <c r="C135" s="24">
        <f t="shared" si="46"/>
        <v>0</v>
      </c>
      <c r="D135" s="25">
        <f t="shared" si="47"/>
        <v>0</v>
      </c>
      <c r="E135" s="26">
        <f t="shared" si="48"/>
        <v>0</v>
      </c>
      <c r="F135" s="27">
        <f t="shared" si="49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3"/>
        <v>0</v>
      </c>
      <c r="FI135" s="37"/>
      <c r="FJ135" s="34">
        <f t="shared" si="44"/>
        <v>0</v>
      </c>
      <c r="FK135" s="33">
        <f t="shared" si="45"/>
        <v>0</v>
      </c>
      <c r="FL135" s="34"/>
      <c r="FM135" s="52"/>
      <c r="FN135" s="35">
        <f t="shared" si="50"/>
        <v>0</v>
      </c>
      <c r="FP135" s="36">
        <f t="shared" si="51"/>
        <v>0</v>
      </c>
      <c r="FQ135" s="1">
        <v>11</v>
      </c>
    </row>
    <row r="136" spans="1:173" x14ac:dyDescent="0.25">
      <c r="A136" s="22">
        <v>12</v>
      </c>
      <c r="B136" s="23">
        <f t="shared" si="42"/>
        <v>0</v>
      </c>
      <c r="C136" s="24">
        <f t="shared" si="46"/>
        <v>0</v>
      </c>
      <c r="D136" s="25">
        <f t="shared" si="47"/>
        <v>0</v>
      </c>
      <c r="E136" s="26">
        <f t="shared" si="48"/>
        <v>0</v>
      </c>
      <c r="F136" s="27">
        <f t="shared" si="49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3"/>
        <v>0</v>
      </c>
      <c r="FI136" s="37"/>
      <c r="FJ136" s="34">
        <f t="shared" si="44"/>
        <v>0</v>
      </c>
      <c r="FK136" s="33">
        <f t="shared" si="45"/>
        <v>0</v>
      </c>
      <c r="FL136" s="34"/>
      <c r="FM136" s="52"/>
      <c r="FN136" s="35">
        <f t="shared" si="50"/>
        <v>0</v>
      </c>
      <c r="FP136" s="36">
        <f t="shared" si="51"/>
        <v>0</v>
      </c>
      <c r="FQ136" s="1">
        <v>12</v>
      </c>
    </row>
    <row r="137" spans="1:173" x14ac:dyDescent="0.25">
      <c r="A137" s="22">
        <v>13</v>
      </c>
      <c r="B137" s="23">
        <f t="shared" si="42"/>
        <v>0</v>
      </c>
      <c r="C137" s="24">
        <f t="shared" si="46"/>
        <v>0</v>
      </c>
      <c r="D137" s="25">
        <f t="shared" si="47"/>
        <v>0</v>
      </c>
      <c r="E137" s="26">
        <f t="shared" si="48"/>
        <v>0</v>
      </c>
      <c r="F137" s="27">
        <f t="shared" si="49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3"/>
        <v>0</v>
      </c>
      <c r="FI137" s="37"/>
      <c r="FJ137" s="34">
        <f t="shared" si="44"/>
        <v>0</v>
      </c>
      <c r="FK137" s="33">
        <f t="shared" si="45"/>
        <v>0</v>
      </c>
      <c r="FL137" s="34"/>
      <c r="FM137" s="52"/>
      <c r="FN137" s="35">
        <f t="shared" si="50"/>
        <v>0</v>
      </c>
      <c r="FP137" s="36">
        <f t="shared" si="51"/>
        <v>0</v>
      </c>
      <c r="FQ137" s="1">
        <v>13</v>
      </c>
    </row>
    <row r="138" spans="1:173" x14ac:dyDescent="0.25">
      <c r="A138" s="22">
        <v>14</v>
      </c>
      <c r="B138" s="23">
        <f t="shared" si="42"/>
        <v>0</v>
      </c>
      <c r="C138" s="24">
        <f t="shared" si="46"/>
        <v>0</v>
      </c>
      <c r="D138" s="25">
        <f t="shared" si="47"/>
        <v>0</v>
      </c>
      <c r="E138" s="26">
        <f t="shared" si="48"/>
        <v>0</v>
      </c>
      <c r="F138" s="27">
        <f t="shared" si="49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3"/>
        <v>0</v>
      </c>
      <c r="FI138" s="37"/>
      <c r="FJ138" s="34">
        <f t="shared" si="44"/>
        <v>0</v>
      </c>
      <c r="FK138" s="33">
        <f t="shared" si="45"/>
        <v>0</v>
      </c>
      <c r="FL138" s="34"/>
      <c r="FM138" s="52"/>
      <c r="FN138" s="35">
        <f t="shared" si="50"/>
        <v>0</v>
      </c>
      <c r="FP138" s="36">
        <f t="shared" si="51"/>
        <v>0</v>
      </c>
      <c r="FQ138" s="1">
        <v>14</v>
      </c>
    </row>
    <row r="139" spans="1:173" x14ac:dyDescent="0.25">
      <c r="A139" s="22">
        <v>15</v>
      </c>
      <c r="B139" s="23">
        <f t="shared" si="42"/>
        <v>0</v>
      </c>
      <c r="C139" s="24">
        <f t="shared" si="46"/>
        <v>0</v>
      </c>
      <c r="D139" s="25">
        <f t="shared" si="47"/>
        <v>0</v>
      </c>
      <c r="E139" s="26">
        <f t="shared" si="48"/>
        <v>0</v>
      </c>
      <c r="F139" s="27">
        <f t="shared" si="49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3"/>
        <v>0</v>
      </c>
      <c r="FI139" s="37"/>
      <c r="FJ139" s="34">
        <f t="shared" si="44"/>
        <v>0</v>
      </c>
      <c r="FK139" s="33">
        <f t="shared" si="45"/>
        <v>0</v>
      </c>
      <c r="FL139" s="34"/>
      <c r="FM139" s="52"/>
      <c r="FN139" s="35">
        <f t="shared" si="50"/>
        <v>0</v>
      </c>
      <c r="FP139" s="36">
        <f t="shared" si="51"/>
        <v>0</v>
      </c>
      <c r="FQ139" s="1">
        <v>15</v>
      </c>
    </row>
    <row r="140" spans="1:173" x14ac:dyDescent="0.25">
      <c r="A140" s="22">
        <v>16</v>
      </c>
      <c r="B140" s="23">
        <f t="shared" si="42"/>
        <v>0</v>
      </c>
      <c r="C140" s="24">
        <f t="shared" si="46"/>
        <v>0</v>
      </c>
      <c r="D140" s="25">
        <f t="shared" si="47"/>
        <v>0</v>
      </c>
      <c r="E140" s="26">
        <f t="shared" si="48"/>
        <v>0</v>
      </c>
      <c r="F140" s="27">
        <f t="shared" si="49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3"/>
        <v>0</v>
      </c>
      <c r="FI140" s="37"/>
      <c r="FJ140" s="34">
        <f t="shared" si="44"/>
        <v>0</v>
      </c>
      <c r="FK140" s="33">
        <f t="shared" si="45"/>
        <v>0</v>
      </c>
      <c r="FL140" s="34"/>
      <c r="FM140" s="52"/>
      <c r="FN140" s="35">
        <f t="shared" si="50"/>
        <v>0</v>
      </c>
      <c r="FP140" s="36">
        <f t="shared" si="51"/>
        <v>0</v>
      </c>
      <c r="FQ140" s="1">
        <v>16</v>
      </c>
    </row>
    <row r="141" spans="1:173" x14ac:dyDescent="0.25">
      <c r="A141" s="22">
        <v>17</v>
      </c>
      <c r="B141" s="23">
        <f t="shared" si="42"/>
        <v>0</v>
      </c>
      <c r="C141" s="24">
        <f t="shared" si="46"/>
        <v>0</v>
      </c>
      <c r="D141" s="25">
        <f t="shared" si="47"/>
        <v>0</v>
      </c>
      <c r="E141" s="26">
        <f t="shared" si="48"/>
        <v>0</v>
      </c>
      <c r="F141" s="27">
        <f t="shared" si="49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3"/>
        <v>0</v>
      </c>
      <c r="FI141" s="37"/>
      <c r="FJ141" s="34">
        <f t="shared" si="44"/>
        <v>0</v>
      </c>
      <c r="FK141" s="33">
        <f t="shared" si="45"/>
        <v>0</v>
      </c>
      <c r="FL141" s="34"/>
      <c r="FM141" s="52"/>
      <c r="FN141" s="35">
        <f t="shared" si="50"/>
        <v>0</v>
      </c>
      <c r="FP141" s="36">
        <f t="shared" si="51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1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2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3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4</v>
      </c>
      <c r="AO147" s="217"/>
      <c r="AP147" s="218"/>
      <c r="AQ147" s="58"/>
      <c r="AR147" s="219" t="s">
        <v>45</v>
      </c>
      <c r="AS147" s="220"/>
      <c r="AT147" s="221"/>
      <c r="AU147" s="58"/>
      <c r="AV147" s="234"/>
      <c r="AW147" s="234"/>
      <c r="AX147" s="234"/>
      <c r="AY147" s="234"/>
      <c r="AZ147" s="234"/>
      <c r="BA147" s="235"/>
      <c r="BB147" s="235"/>
      <c r="BC147" s="235"/>
      <c r="BD147" s="236"/>
      <c r="BE147" s="235"/>
      <c r="BF147" s="235"/>
      <c r="BG147" s="235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23" t="s">
        <v>51</v>
      </c>
      <c r="AS148" s="224"/>
      <c r="AT148" s="225"/>
      <c r="AU148" s="60"/>
      <c r="AV148" s="237"/>
      <c r="AW148" s="237"/>
      <c r="AX148" s="237"/>
      <c r="AY148" s="237"/>
      <c r="AZ148" s="237"/>
      <c r="BA148" s="237"/>
      <c r="BB148" s="237"/>
      <c r="BC148" s="237"/>
      <c r="BD148" s="236"/>
      <c r="BE148" s="235"/>
      <c r="BF148" s="235"/>
      <c r="BG148" s="23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C165" si="53">C9+C38+C67+C96+C125</f>
        <v>0</v>
      </c>
      <c r="D149" s="62">
        <f t="shared" ref="D149:F149" si="54">D9+D38+D67+D96+D125</f>
        <v>0</v>
      </c>
      <c r="E149" s="63">
        <f t="shared" si="54"/>
        <v>0</v>
      </c>
      <c r="F149" s="64">
        <f t="shared" si="54"/>
        <v>0</v>
      </c>
      <c r="G149" s="65"/>
      <c r="H149" s="226"/>
      <c r="I149" s="227"/>
      <c r="J149" s="226"/>
      <c r="K149" s="227"/>
      <c r="L149" s="226">
        <f t="shared" ref="L149:L165" si="55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6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7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8">F96</f>
        <v>0</v>
      </c>
      <c r="AN149" s="227"/>
      <c r="AO149" s="226">
        <f>SUM(AI149:AN149)</f>
        <v>0</v>
      </c>
      <c r="AP149" s="227"/>
      <c r="AQ149" s="58"/>
      <c r="AR149" s="228">
        <f>(N149+W149+AF149+AO149)/4</f>
        <v>0</v>
      </c>
      <c r="AS149" s="229"/>
      <c r="AT149" s="230"/>
      <c r="AU149" s="58"/>
      <c r="AV149" s="238"/>
      <c r="AW149" s="238"/>
      <c r="AX149" s="238"/>
      <c r="AY149" s="238"/>
      <c r="AZ149" s="238"/>
      <c r="BA149" s="238"/>
      <c r="BB149" s="238"/>
      <c r="BC149" s="238"/>
      <c r="BD149" s="236"/>
      <c r="BE149" s="239"/>
      <c r="BF149" s="239"/>
      <c r="BG149" s="239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ref="D150:F165" si="59">D10+D39+D68+D97+D126</f>
        <v>0</v>
      </c>
      <c r="E150" s="63">
        <f t="shared" si="59"/>
        <v>0</v>
      </c>
      <c r="F150" s="64">
        <f t="shared" si="59"/>
        <v>0</v>
      </c>
      <c r="G150" s="65"/>
      <c r="H150" s="226"/>
      <c r="I150" s="227"/>
      <c r="J150" s="226"/>
      <c r="K150" s="227"/>
      <c r="L150" s="226">
        <f t="shared" si="55"/>
        <v>0</v>
      </c>
      <c r="M150" s="227"/>
      <c r="N150" s="226">
        <f t="shared" ref="N150:N165" si="60">SUM(H150:M150)</f>
        <v>0</v>
      </c>
      <c r="O150" s="227"/>
      <c r="P150" s="58"/>
      <c r="Q150" s="226"/>
      <c r="R150" s="227"/>
      <c r="S150" s="226"/>
      <c r="T150" s="227"/>
      <c r="U150" s="226">
        <f t="shared" si="56"/>
        <v>0</v>
      </c>
      <c r="V150" s="227"/>
      <c r="W150" s="226">
        <f t="shared" ref="W150:W165" si="61">SUM(Q150:V150)</f>
        <v>0</v>
      </c>
      <c r="X150" s="227"/>
      <c r="Y150" s="58"/>
      <c r="Z150" s="226"/>
      <c r="AA150" s="227"/>
      <c r="AB150" s="226"/>
      <c r="AC150" s="227"/>
      <c r="AD150" s="226">
        <f t="shared" si="57"/>
        <v>0</v>
      </c>
      <c r="AE150" s="227"/>
      <c r="AF150" s="226">
        <f t="shared" ref="AF150:AF165" si="62">SUM(Z150:AE150)</f>
        <v>0</v>
      </c>
      <c r="AG150" s="227"/>
      <c r="AH150" s="58"/>
      <c r="AI150" s="226"/>
      <c r="AJ150" s="227"/>
      <c r="AK150" s="226"/>
      <c r="AL150" s="227"/>
      <c r="AM150" s="226">
        <f t="shared" si="58"/>
        <v>0</v>
      </c>
      <c r="AN150" s="227"/>
      <c r="AO150" s="226">
        <f t="shared" ref="AO150:AO165" si="63">SUM(AI150:AN150)</f>
        <v>0</v>
      </c>
      <c r="AP150" s="227"/>
      <c r="AQ150" s="58"/>
      <c r="AR150" s="228">
        <f t="shared" ref="AR150:AR165" si="64">(N150+W150+AF150+AO150)/4</f>
        <v>0</v>
      </c>
      <c r="AS150" s="229"/>
      <c r="AT150" s="230"/>
      <c r="AU150" s="58"/>
      <c r="AV150" s="238"/>
      <c r="AW150" s="238"/>
      <c r="AX150" s="238"/>
      <c r="AY150" s="238"/>
      <c r="AZ150" s="238"/>
      <c r="BA150" s="238"/>
      <c r="BB150" s="238"/>
      <c r="BC150" s="238"/>
      <c r="BD150" s="236"/>
      <c r="BE150" s="239"/>
      <c r="BF150" s="239"/>
      <c r="BG150" s="239"/>
      <c r="BH150" s="57"/>
      <c r="BI150" s="231">
        <f t="shared" ref="BI150:BI165" si="65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9"/>
        <v>0</v>
      </c>
      <c r="E151" s="63">
        <f t="shared" si="59"/>
        <v>0</v>
      </c>
      <c r="F151" s="64">
        <f t="shared" si="59"/>
        <v>0</v>
      </c>
      <c r="G151" s="65"/>
      <c r="H151" s="226"/>
      <c r="I151" s="227"/>
      <c r="J151" s="226"/>
      <c r="K151" s="227"/>
      <c r="L151" s="226">
        <f t="shared" si="55"/>
        <v>0</v>
      </c>
      <c r="M151" s="227"/>
      <c r="N151" s="226">
        <f t="shared" si="60"/>
        <v>0</v>
      </c>
      <c r="O151" s="227"/>
      <c r="P151" s="58"/>
      <c r="Q151" s="226"/>
      <c r="R151" s="227"/>
      <c r="S151" s="226"/>
      <c r="T151" s="227"/>
      <c r="U151" s="226">
        <f t="shared" si="56"/>
        <v>0</v>
      </c>
      <c r="V151" s="227"/>
      <c r="W151" s="226">
        <f t="shared" si="61"/>
        <v>0</v>
      </c>
      <c r="X151" s="227"/>
      <c r="Y151" s="58"/>
      <c r="Z151" s="226"/>
      <c r="AA151" s="227"/>
      <c r="AB151" s="226"/>
      <c r="AC151" s="227"/>
      <c r="AD151" s="226">
        <f t="shared" si="57"/>
        <v>0</v>
      </c>
      <c r="AE151" s="227"/>
      <c r="AF151" s="226">
        <f t="shared" si="62"/>
        <v>0</v>
      </c>
      <c r="AG151" s="227"/>
      <c r="AH151" s="58"/>
      <c r="AI151" s="226"/>
      <c r="AJ151" s="227"/>
      <c r="AK151" s="226"/>
      <c r="AL151" s="227"/>
      <c r="AM151" s="226">
        <f t="shared" si="58"/>
        <v>0</v>
      </c>
      <c r="AN151" s="227"/>
      <c r="AO151" s="226">
        <f t="shared" si="63"/>
        <v>0</v>
      </c>
      <c r="AP151" s="227"/>
      <c r="AQ151" s="58"/>
      <c r="AR151" s="228">
        <f t="shared" si="64"/>
        <v>0</v>
      </c>
      <c r="AS151" s="229"/>
      <c r="AT151" s="230"/>
      <c r="AU151" s="58"/>
      <c r="AV151" s="238"/>
      <c r="AW151" s="238"/>
      <c r="AX151" s="238"/>
      <c r="AY151" s="238"/>
      <c r="AZ151" s="238"/>
      <c r="BA151" s="238"/>
      <c r="BB151" s="238"/>
      <c r="BC151" s="238"/>
      <c r="BD151" s="236"/>
      <c r="BE151" s="239"/>
      <c r="BF151" s="239"/>
      <c r="BG151" s="239"/>
      <c r="BH151" s="57"/>
      <c r="BI151" s="231">
        <f t="shared" si="65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9"/>
        <v>0</v>
      </c>
      <c r="E152" s="63">
        <f t="shared" si="59"/>
        <v>0</v>
      </c>
      <c r="F152" s="64">
        <f t="shared" si="59"/>
        <v>0</v>
      </c>
      <c r="G152" s="65"/>
      <c r="H152" s="226"/>
      <c r="I152" s="227"/>
      <c r="J152" s="226"/>
      <c r="K152" s="227"/>
      <c r="L152" s="226">
        <f t="shared" si="55"/>
        <v>0</v>
      </c>
      <c r="M152" s="227"/>
      <c r="N152" s="226">
        <f t="shared" si="60"/>
        <v>0</v>
      </c>
      <c r="O152" s="227"/>
      <c r="P152" s="58"/>
      <c r="Q152" s="226"/>
      <c r="R152" s="227"/>
      <c r="S152" s="226"/>
      <c r="T152" s="227"/>
      <c r="U152" s="226">
        <f t="shared" si="56"/>
        <v>0</v>
      </c>
      <c r="V152" s="227"/>
      <c r="W152" s="226">
        <f t="shared" si="61"/>
        <v>0</v>
      </c>
      <c r="X152" s="227"/>
      <c r="Y152" s="58"/>
      <c r="Z152" s="226"/>
      <c r="AA152" s="227"/>
      <c r="AB152" s="226"/>
      <c r="AC152" s="227"/>
      <c r="AD152" s="226">
        <f t="shared" si="57"/>
        <v>0</v>
      </c>
      <c r="AE152" s="227"/>
      <c r="AF152" s="226">
        <f t="shared" si="62"/>
        <v>0</v>
      </c>
      <c r="AG152" s="227"/>
      <c r="AH152" s="58"/>
      <c r="AI152" s="226"/>
      <c r="AJ152" s="227"/>
      <c r="AK152" s="226"/>
      <c r="AL152" s="227"/>
      <c r="AM152" s="226">
        <f t="shared" si="58"/>
        <v>0</v>
      </c>
      <c r="AN152" s="227"/>
      <c r="AO152" s="226">
        <f t="shared" si="63"/>
        <v>0</v>
      </c>
      <c r="AP152" s="227"/>
      <c r="AQ152" s="58"/>
      <c r="AR152" s="228">
        <f t="shared" si="64"/>
        <v>0</v>
      </c>
      <c r="AS152" s="229"/>
      <c r="AT152" s="230"/>
      <c r="AU152" s="58"/>
      <c r="AV152" s="238"/>
      <c r="AW152" s="238"/>
      <c r="AX152" s="238"/>
      <c r="AY152" s="238"/>
      <c r="AZ152" s="238"/>
      <c r="BA152" s="238"/>
      <c r="BB152" s="238"/>
      <c r="BC152" s="238"/>
      <c r="BD152" s="236"/>
      <c r="BE152" s="239"/>
      <c r="BF152" s="239"/>
      <c r="BG152" s="239"/>
      <c r="BH152" s="57"/>
      <c r="BI152" s="231">
        <f t="shared" si="65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9"/>
        <v>0</v>
      </c>
      <c r="E153" s="63">
        <f t="shared" si="59"/>
        <v>0</v>
      </c>
      <c r="F153" s="64">
        <f t="shared" si="59"/>
        <v>0</v>
      </c>
      <c r="G153" s="65"/>
      <c r="H153" s="226"/>
      <c r="I153" s="227"/>
      <c r="J153" s="226"/>
      <c r="K153" s="227"/>
      <c r="L153" s="226">
        <f t="shared" si="55"/>
        <v>0</v>
      </c>
      <c r="M153" s="227"/>
      <c r="N153" s="226">
        <f t="shared" si="60"/>
        <v>0</v>
      </c>
      <c r="O153" s="227"/>
      <c r="P153" s="58"/>
      <c r="Q153" s="226"/>
      <c r="R153" s="227"/>
      <c r="S153" s="226"/>
      <c r="T153" s="227"/>
      <c r="U153" s="226">
        <f t="shared" si="56"/>
        <v>0</v>
      </c>
      <c r="V153" s="227"/>
      <c r="W153" s="226">
        <f t="shared" si="61"/>
        <v>0</v>
      </c>
      <c r="X153" s="227"/>
      <c r="Y153" s="58"/>
      <c r="Z153" s="226"/>
      <c r="AA153" s="227"/>
      <c r="AB153" s="226"/>
      <c r="AC153" s="227"/>
      <c r="AD153" s="226">
        <f t="shared" si="57"/>
        <v>0</v>
      </c>
      <c r="AE153" s="227"/>
      <c r="AF153" s="226">
        <f t="shared" si="62"/>
        <v>0</v>
      </c>
      <c r="AG153" s="227"/>
      <c r="AH153" s="58"/>
      <c r="AI153" s="226"/>
      <c r="AJ153" s="227"/>
      <c r="AK153" s="226"/>
      <c r="AL153" s="227"/>
      <c r="AM153" s="226">
        <f t="shared" si="58"/>
        <v>0</v>
      </c>
      <c r="AN153" s="227"/>
      <c r="AO153" s="226">
        <f t="shared" si="63"/>
        <v>0</v>
      </c>
      <c r="AP153" s="227"/>
      <c r="AQ153" s="58"/>
      <c r="AR153" s="228">
        <f t="shared" si="64"/>
        <v>0</v>
      </c>
      <c r="AS153" s="229"/>
      <c r="AT153" s="230"/>
      <c r="AU153" s="58"/>
      <c r="AV153" s="238"/>
      <c r="AW153" s="238"/>
      <c r="AX153" s="238"/>
      <c r="AY153" s="238"/>
      <c r="AZ153" s="238"/>
      <c r="BA153" s="238"/>
      <c r="BB153" s="238"/>
      <c r="BC153" s="238"/>
      <c r="BD153" s="236"/>
      <c r="BE153" s="239"/>
      <c r="BF153" s="239"/>
      <c r="BG153" s="239"/>
      <c r="BH153" s="57"/>
      <c r="BI153" s="231">
        <f t="shared" si="65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9"/>
        <v>0</v>
      </c>
      <c r="E154" s="63">
        <f t="shared" si="59"/>
        <v>0</v>
      </c>
      <c r="F154" s="64">
        <f t="shared" si="59"/>
        <v>0</v>
      </c>
      <c r="G154" s="65"/>
      <c r="H154" s="226"/>
      <c r="I154" s="227"/>
      <c r="J154" s="226"/>
      <c r="K154" s="227"/>
      <c r="L154" s="226">
        <f t="shared" si="55"/>
        <v>0</v>
      </c>
      <c r="M154" s="227"/>
      <c r="N154" s="226">
        <f t="shared" si="60"/>
        <v>0</v>
      </c>
      <c r="O154" s="227"/>
      <c r="P154" s="58"/>
      <c r="Q154" s="226"/>
      <c r="R154" s="227"/>
      <c r="S154" s="226"/>
      <c r="T154" s="227"/>
      <c r="U154" s="226">
        <f t="shared" si="56"/>
        <v>0</v>
      </c>
      <c r="V154" s="227"/>
      <c r="W154" s="226">
        <f t="shared" si="61"/>
        <v>0</v>
      </c>
      <c r="X154" s="227"/>
      <c r="Y154" s="58"/>
      <c r="Z154" s="226"/>
      <c r="AA154" s="227"/>
      <c r="AB154" s="226"/>
      <c r="AC154" s="227"/>
      <c r="AD154" s="226">
        <f t="shared" si="57"/>
        <v>0</v>
      </c>
      <c r="AE154" s="227"/>
      <c r="AF154" s="226">
        <f t="shared" si="62"/>
        <v>0</v>
      </c>
      <c r="AG154" s="227"/>
      <c r="AH154" s="58"/>
      <c r="AI154" s="226"/>
      <c r="AJ154" s="227"/>
      <c r="AK154" s="226"/>
      <c r="AL154" s="227"/>
      <c r="AM154" s="226">
        <f t="shared" si="58"/>
        <v>0</v>
      </c>
      <c r="AN154" s="227"/>
      <c r="AO154" s="226">
        <f t="shared" si="63"/>
        <v>0</v>
      </c>
      <c r="AP154" s="227"/>
      <c r="AQ154" s="58"/>
      <c r="AR154" s="228">
        <f t="shared" si="64"/>
        <v>0</v>
      </c>
      <c r="AS154" s="229"/>
      <c r="AT154" s="230"/>
      <c r="AU154" s="58"/>
      <c r="AV154" s="238"/>
      <c r="AW154" s="238"/>
      <c r="AX154" s="238"/>
      <c r="AY154" s="238"/>
      <c r="AZ154" s="238"/>
      <c r="BA154" s="238"/>
      <c r="BB154" s="238"/>
      <c r="BC154" s="238"/>
      <c r="BD154" s="236"/>
      <c r="BE154" s="239"/>
      <c r="BF154" s="239"/>
      <c r="BG154" s="239"/>
      <c r="BH154" s="57"/>
      <c r="BI154" s="231">
        <f t="shared" si="65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9"/>
        <v>0</v>
      </c>
      <c r="E155" s="63">
        <f t="shared" si="59"/>
        <v>0</v>
      </c>
      <c r="F155" s="64">
        <f t="shared" si="59"/>
        <v>0</v>
      </c>
      <c r="G155" s="65"/>
      <c r="H155" s="226"/>
      <c r="I155" s="227"/>
      <c r="J155" s="226"/>
      <c r="K155" s="227"/>
      <c r="L155" s="226">
        <f t="shared" si="55"/>
        <v>0</v>
      </c>
      <c r="M155" s="227"/>
      <c r="N155" s="226">
        <f t="shared" si="60"/>
        <v>0</v>
      </c>
      <c r="O155" s="227"/>
      <c r="P155" s="58"/>
      <c r="Q155" s="226"/>
      <c r="R155" s="227"/>
      <c r="S155" s="226"/>
      <c r="T155" s="227"/>
      <c r="U155" s="226">
        <f t="shared" si="56"/>
        <v>0</v>
      </c>
      <c r="V155" s="227"/>
      <c r="W155" s="226">
        <f t="shared" si="61"/>
        <v>0</v>
      </c>
      <c r="X155" s="227"/>
      <c r="Y155" s="58"/>
      <c r="Z155" s="226"/>
      <c r="AA155" s="227"/>
      <c r="AB155" s="226"/>
      <c r="AC155" s="227"/>
      <c r="AD155" s="226">
        <f t="shared" si="57"/>
        <v>0</v>
      </c>
      <c r="AE155" s="227"/>
      <c r="AF155" s="226">
        <f t="shared" si="62"/>
        <v>0</v>
      </c>
      <c r="AG155" s="227"/>
      <c r="AH155" s="58"/>
      <c r="AI155" s="226"/>
      <c r="AJ155" s="227"/>
      <c r="AK155" s="226"/>
      <c r="AL155" s="227"/>
      <c r="AM155" s="226">
        <f t="shared" si="58"/>
        <v>0</v>
      </c>
      <c r="AN155" s="227"/>
      <c r="AO155" s="226">
        <f t="shared" si="63"/>
        <v>0</v>
      </c>
      <c r="AP155" s="227"/>
      <c r="AQ155" s="58"/>
      <c r="AR155" s="228">
        <f t="shared" si="64"/>
        <v>0</v>
      </c>
      <c r="AS155" s="229"/>
      <c r="AT155" s="230"/>
      <c r="AU155" s="58"/>
      <c r="AV155" s="238"/>
      <c r="AW155" s="238"/>
      <c r="AX155" s="238"/>
      <c r="AY155" s="238"/>
      <c r="AZ155" s="238"/>
      <c r="BA155" s="238"/>
      <c r="BB155" s="238"/>
      <c r="BC155" s="238"/>
      <c r="BD155" s="236"/>
      <c r="BE155" s="239"/>
      <c r="BF155" s="239"/>
      <c r="BG155" s="239"/>
      <c r="BH155" s="57"/>
      <c r="BI155" s="231">
        <f t="shared" si="65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9"/>
        <v>0</v>
      </c>
      <c r="E156" s="63">
        <f t="shared" si="59"/>
        <v>0</v>
      </c>
      <c r="F156" s="64">
        <f t="shared" si="59"/>
        <v>0</v>
      </c>
      <c r="G156" s="65"/>
      <c r="H156" s="226"/>
      <c r="I156" s="227"/>
      <c r="J156" s="226"/>
      <c r="K156" s="227"/>
      <c r="L156" s="226">
        <f t="shared" si="55"/>
        <v>0</v>
      </c>
      <c r="M156" s="227"/>
      <c r="N156" s="226">
        <f t="shared" si="60"/>
        <v>0</v>
      </c>
      <c r="O156" s="227"/>
      <c r="P156" s="58"/>
      <c r="Q156" s="226"/>
      <c r="R156" s="227"/>
      <c r="S156" s="226"/>
      <c r="T156" s="227"/>
      <c r="U156" s="226">
        <f t="shared" si="56"/>
        <v>0</v>
      </c>
      <c r="V156" s="227"/>
      <c r="W156" s="226">
        <f t="shared" si="61"/>
        <v>0</v>
      </c>
      <c r="X156" s="227"/>
      <c r="Y156" s="58"/>
      <c r="Z156" s="226"/>
      <c r="AA156" s="227"/>
      <c r="AB156" s="226"/>
      <c r="AC156" s="227"/>
      <c r="AD156" s="226">
        <f t="shared" si="57"/>
        <v>0</v>
      </c>
      <c r="AE156" s="227"/>
      <c r="AF156" s="226">
        <f t="shared" si="62"/>
        <v>0</v>
      </c>
      <c r="AG156" s="227"/>
      <c r="AH156" s="58"/>
      <c r="AI156" s="226"/>
      <c r="AJ156" s="227"/>
      <c r="AK156" s="226"/>
      <c r="AL156" s="227"/>
      <c r="AM156" s="226">
        <f t="shared" si="58"/>
        <v>0</v>
      </c>
      <c r="AN156" s="227"/>
      <c r="AO156" s="226">
        <f t="shared" si="63"/>
        <v>0</v>
      </c>
      <c r="AP156" s="227"/>
      <c r="AQ156" s="58"/>
      <c r="AR156" s="228">
        <f t="shared" si="64"/>
        <v>0</v>
      </c>
      <c r="AS156" s="229"/>
      <c r="AT156" s="230"/>
      <c r="AU156" s="58"/>
      <c r="AV156" s="238"/>
      <c r="AW156" s="238"/>
      <c r="AX156" s="238"/>
      <c r="AY156" s="238"/>
      <c r="AZ156" s="238"/>
      <c r="BA156" s="238"/>
      <c r="BB156" s="238"/>
      <c r="BC156" s="238"/>
      <c r="BD156" s="236"/>
      <c r="BE156" s="239"/>
      <c r="BF156" s="239"/>
      <c r="BG156" s="239"/>
      <c r="BH156" s="57"/>
      <c r="BI156" s="231">
        <f t="shared" si="65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9"/>
        <v>0</v>
      </c>
      <c r="E157" s="63">
        <f t="shared" si="59"/>
        <v>0</v>
      </c>
      <c r="F157" s="64">
        <f t="shared" si="59"/>
        <v>0</v>
      </c>
      <c r="G157" s="65"/>
      <c r="H157" s="226"/>
      <c r="I157" s="227"/>
      <c r="J157" s="226"/>
      <c r="K157" s="227"/>
      <c r="L157" s="226">
        <f t="shared" si="55"/>
        <v>0</v>
      </c>
      <c r="M157" s="227"/>
      <c r="N157" s="226">
        <f t="shared" si="60"/>
        <v>0</v>
      </c>
      <c r="O157" s="227"/>
      <c r="P157" s="58"/>
      <c r="Q157" s="226"/>
      <c r="R157" s="227"/>
      <c r="S157" s="226"/>
      <c r="T157" s="227"/>
      <c r="U157" s="226">
        <f t="shared" si="56"/>
        <v>0</v>
      </c>
      <c r="V157" s="227"/>
      <c r="W157" s="226">
        <f t="shared" si="61"/>
        <v>0</v>
      </c>
      <c r="X157" s="227"/>
      <c r="Y157" s="58"/>
      <c r="Z157" s="226"/>
      <c r="AA157" s="227"/>
      <c r="AB157" s="226"/>
      <c r="AC157" s="227"/>
      <c r="AD157" s="226">
        <f t="shared" si="57"/>
        <v>0</v>
      </c>
      <c r="AE157" s="227"/>
      <c r="AF157" s="226">
        <f t="shared" si="62"/>
        <v>0</v>
      </c>
      <c r="AG157" s="227"/>
      <c r="AH157" s="58"/>
      <c r="AI157" s="226"/>
      <c r="AJ157" s="227"/>
      <c r="AK157" s="226"/>
      <c r="AL157" s="227"/>
      <c r="AM157" s="226">
        <f t="shared" si="58"/>
        <v>0</v>
      </c>
      <c r="AN157" s="227"/>
      <c r="AO157" s="226">
        <f t="shared" si="63"/>
        <v>0</v>
      </c>
      <c r="AP157" s="227"/>
      <c r="AQ157" s="58"/>
      <c r="AR157" s="228">
        <f t="shared" si="64"/>
        <v>0</v>
      </c>
      <c r="AS157" s="229"/>
      <c r="AT157" s="230"/>
      <c r="AU157" s="58"/>
      <c r="AV157" s="238"/>
      <c r="AW157" s="238"/>
      <c r="AX157" s="238"/>
      <c r="AY157" s="238"/>
      <c r="AZ157" s="238"/>
      <c r="BA157" s="238"/>
      <c r="BB157" s="238"/>
      <c r="BC157" s="238"/>
      <c r="BD157" s="236"/>
      <c r="BE157" s="239"/>
      <c r="BF157" s="239"/>
      <c r="BG157" s="239"/>
      <c r="BH157" s="57"/>
      <c r="BI157" s="231">
        <f t="shared" si="65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9"/>
        <v>0</v>
      </c>
      <c r="E158" s="63">
        <f t="shared" si="59"/>
        <v>0</v>
      </c>
      <c r="F158" s="64">
        <f t="shared" si="59"/>
        <v>0</v>
      </c>
      <c r="G158" s="65"/>
      <c r="H158" s="226"/>
      <c r="I158" s="227"/>
      <c r="J158" s="226"/>
      <c r="K158" s="227"/>
      <c r="L158" s="226">
        <f t="shared" si="55"/>
        <v>0</v>
      </c>
      <c r="M158" s="227"/>
      <c r="N158" s="226">
        <f t="shared" si="60"/>
        <v>0</v>
      </c>
      <c r="O158" s="227"/>
      <c r="P158" s="58"/>
      <c r="Q158" s="226"/>
      <c r="R158" s="227"/>
      <c r="S158" s="226"/>
      <c r="T158" s="227"/>
      <c r="U158" s="226">
        <f t="shared" si="56"/>
        <v>0</v>
      </c>
      <c r="V158" s="227"/>
      <c r="W158" s="226">
        <f t="shared" si="61"/>
        <v>0</v>
      </c>
      <c r="X158" s="227"/>
      <c r="Y158" s="58"/>
      <c r="Z158" s="226"/>
      <c r="AA158" s="227"/>
      <c r="AB158" s="226"/>
      <c r="AC158" s="227"/>
      <c r="AD158" s="226">
        <f t="shared" si="57"/>
        <v>0</v>
      </c>
      <c r="AE158" s="227"/>
      <c r="AF158" s="226">
        <f t="shared" si="62"/>
        <v>0</v>
      </c>
      <c r="AG158" s="227"/>
      <c r="AH158" s="58"/>
      <c r="AI158" s="226"/>
      <c r="AJ158" s="227"/>
      <c r="AK158" s="226"/>
      <c r="AL158" s="227"/>
      <c r="AM158" s="226">
        <f t="shared" si="58"/>
        <v>0</v>
      </c>
      <c r="AN158" s="227"/>
      <c r="AO158" s="226">
        <f t="shared" si="63"/>
        <v>0</v>
      </c>
      <c r="AP158" s="227"/>
      <c r="AQ158" s="58"/>
      <c r="AR158" s="228">
        <f t="shared" si="64"/>
        <v>0</v>
      </c>
      <c r="AS158" s="229"/>
      <c r="AT158" s="230"/>
      <c r="AU158" s="58"/>
      <c r="AV158" s="238"/>
      <c r="AW158" s="238"/>
      <c r="AX158" s="238"/>
      <c r="AY158" s="238"/>
      <c r="AZ158" s="238"/>
      <c r="BA158" s="238"/>
      <c r="BB158" s="238"/>
      <c r="BC158" s="238"/>
      <c r="BD158" s="236"/>
      <c r="BE158" s="239"/>
      <c r="BF158" s="239"/>
      <c r="BG158" s="239"/>
      <c r="BH158" s="57"/>
      <c r="BI158" s="231">
        <f t="shared" si="65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9"/>
        <v>0</v>
      </c>
      <c r="E159" s="63">
        <f t="shared" si="59"/>
        <v>0</v>
      </c>
      <c r="F159" s="64">
        <f t="shared" si="59"/>
        <v>0</v>
      </c>
      <c r="G159" s="65"/>
      <c r="H159" s="226"/>
      <c r="I159" s="227"/>
      <c r="J159" s="226"/>
      <c r="K159" s="227"/>
      <c r="L159" s="226">
        <f t="shared" si="55"/>
        <v>0</v>
      </c>
      <c r="M159" s="227"/>
      <c r="N159" s="226">
        <f t="shared" si="60"/>
        <v>0</v>
      </c>
      <c r="O159" s="227"/>
      <c r="P159" s="58"/>
      <c r="Q159" s="226"/>
      <c r="R159" s="227"/>
      <c r="S159" s="226"/>
      <c r="T159" s="227"/>
      <c r="U159" s="226">
        <f t="shared" si="56"/>
        <v>0</v>
      </c>
      <c r="V159" s="227"/>
      <c r="W159" s="226">
        <f t="shared" si="61"/>
        <v>0</v>
      </c>
      <c r="X159" s="227"/>
      <c r="Y159" s="58"/>
      <c r="Z159" s="226"/>
      <c r="AA159" s="227"/>
      <c r="AB159" s="226"/>
      <c r="AC159" s="227"/>
      <c r="AD159" s="226">
        <f t="shared" si="57"/>
        <v>0</v>
      </c>
      <c r="AE159" s="227"/>
      <c r="AF159" s="226">
        <f t="shared" si="62"/>
        <v>0</v>
      </c>
      <c r="AG159" s="227"/>
      <c r="AH159" s="58"/>
      <c r="AI159" s="226"/>
      <c r="AJ159" s="227"/>
      <c r="AK159" s="226"/>
      <c r="AL159" s="227"/>
      <c r="AM159" s="226">
        <f t="shared" si="58"/>
        <v>0</v>
      </c>
      <c r="AN159" s="227"/>
      <c r="AO159" s="226">
        <f t="shared" si="63"/>
        <v>0</v>
      </c>
      <c r="AP159" s="227"/>
      <c r="AQ159" s="58"/>
      <c r="AR159" s="228">
        <f t="shared" si="64"/>
        <v>0</v>
      </c>
      <c r="AS159" s="229"/>
      <c r="AT159" s="230"/>
      <c r="AU159" s="58"/>
      <c r="AV159" s="238"/>
      <c r="AW159" s="238"/>
      <c r="AX159" s="238"/>
      <c r="AY159" s="238"/>
      <c r="AZ159" s="238"/>
      <c r="BA159" s="238"/>
      <c r="BB159" s="238"/>
      <c r="BC159" s="238"/>
      <c r="BD159" s="236"/>
      <c r="BE159" s="239"/>
      <c r="BF159" s="239"/>
      <c r="BG159" s="239"/>
      <c r="BH159" s="57"/>
      <c r="BI159" s="231">
        <f t="shared" si="65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9"/>
        <v>0</v>
      </c>
      <c r="E160" s="63">
        <f t="shared" si="59"/>
        <v>0</v>
      </c>
      <c r="F160" s="64">
        <f t="shared" si="59"/>
        <v>0</v>
      </c>
      <c r="G160" s="65"/>
      <c r="H160" s="226"/>
      <c r="I160" s="227"/>
      <c r="J160" s="226"/>
      <c r="K160" s="227"/>
      <c r="L160" s="226">
        <f t="shared" si="55"/>
        <v>0</v>
      </c>
      <c r="M160" s="227"/>
      <c r="N160" s="226">
        <f t="shared" si="60"/>
        <v>0</v>
      </c>
      <c r="O160" s="227"/>
      <c r="P160" s="58"/>
      <c r="Q160" s="226"/>
      <c r="R160" s="227"/>
      <c r="S160" s="226"/>
      <c r="T160" s="227"/>
      <c r="U160" s="226">
        <f t="shared" si="56"/>
        <v>0</v>
      </c>
      <c r="V160" s="227"/>
      <c r="W160" s="226">
        <f t="shared" si="61"/>
        <v>0</v>
      </c>
      <c r="X160" s="227"/>
      <c r="Y160" s="58"/>
      <c r="Z160" s="226"/>
      <c r="AA160" s="227"/>
      <c r="AB160" s="226"/>
      <c r="AC160" s="227"/>
      <c r="AD160" s="226">
        <f t="shared" si="57"/>
        <v>0</v>
      </c>
      <c r="AE160" s="227"/>
      <c r="AF160" s="226">
        <f t="shared" si="62"/>
        <v>0</v>
      </c>
      <c r="AG160" s="227"/>
      <c r="AH160" s="58"/>
      <c r="AI160" s="226"/>
      <c r="AJ160" s="227"/>
      <c r="AK160" s="226"/>
      <c r="AL160" s="227"/>
      <c r="AM160" s="226">
        <f t="shared" si="58"/>
        <v>0</v>
      </c>
      <c r="AN160" s="227"/>
      <c r="AO160" s="226">
        <f t="shared" si="63"/>
        <v>0</v>
      </c>
      <c r="AP160" s="227"/>
      <c r="AQ160" s="58"/>
      <c r="AR160" s="228">
        <f t="shared" si="64"/>
        <v>0</v>
      </c>
      <c r="AS160" s="229"/>
      <c r="AT160" s="230"/>
      <c r="AU160" s="58"/>
      <c r="AV160" s="238"/>
      <c r="AW160" s="238"/>
      <c r="AX160" s="238"/>
      <c r="AY160" s="238"/>
      <c r="AZ160" s="238"/>
      <c r="BA160" s="238"/>
      <c r="BB160" s="238"/>
      <c r="BC160" s="238"/>
      <c r="BD160" s="236"/>
      <c r="BE160" s="239"/>
      <c r="BF160" s="239"/>
      <c r="BG160" s="239"/>
      <c r="BH160" s="57"/>
      <c r="BI160" s="231">
        <f t="shared" si="65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9"/>
        <v>0</v>
      </c>
      <c r="E161" s="63">
        <f t="shared" si="59"/>
        <v>0</v>
      </c>
      <c r="F161" s="64">
        <f t="shared" si="59"/>
        <v>0</v>
      </c>
      <c r="G161" s="65"/>
      <c r="H161" s="226"/>
      <c r="I161" s="227"/>
      <c r="J161" s="226"/>
      <c r="K161" s="227"/>
      <c r="L161" s="226">
        <f t="shared" si="55"/>
        <v>0</v>
      </c>
      <c r="M161" s="227"/>
      <c r="N161" s="226">
        <f t="shared" si="60"/>
        <v>0</v>
      </c>
      <c r="O161" s="227"/>
      <c r="P161" s="58"/>
      <c r="Q161" s="226"/>
      <c r="R161" s="227"/>
      <c r="S161" s="226"/>
      <c r="T161" s="227"/>
      <c r="U161" s="226">
        <f t="shared" si="56"/>
        <v>0</v>
      </c>
      <c r="V161" s="227"/>
      <c r="W161" s="226">
        <f t="shared" si="61"/>
        <v>0</v>
      </c>
      <c r="X161" s="227"/>
      <c r="Y161" s="58"/>
      <c r="Z161" s="226"/>
      <c r="AA161" s="227"/>
      <c r="AB161" s="226"/>
      <c r="AC161" s="227"/>
      <c r="AD161" s="226">
        <f t="shared" si="57"/>
        <v>0</v>
      </c>
      <c r="AE161" s="227"/>
      <c r="AF161" s="226">
        <f t="shared" si="62"/>
        <v>0</v>
      </c>
      <c r="AG161" s="227"/>
      <c r="AH161" s="58"/>
      <c r="AI161" s="226"/>
      <c r="AJ161" s="227"/>
      <c r="AK161" s="226"/>
      <c r="AL161" s="227"/>
      <c r="AM161" s="226">
        <f t="shared" si="58"/>
        <v>0</v>
      </c>
      <c r="AN161" s="227"/>
      <c r="AO161" s="226">
        <f t="shared" si="63"/>
        <v>0</v>
      </c>
      <c r="AP161" s="227"/>
      <c r="AQ161" s="58"/>
      <c r="AR161" s="228">
        <f t="shared" si="64"/>
        <v>0</v>
      </c>
      <c r="AS161" s="229"/>
      <c r="AT161" s="230"/>
      <c r="AU161" s="58"/>
      <c r="AV161" s="238"/>
      <c r="AW161" s="238"/>
      <c r="AX161" s="238"/>
      <c r="AY161" s="238"/>
      <c r="AZ161" s="238"/>
      <c r="BA161" s="238"/>
      <c r="BB161" s="238"/>
      <c r="BC161" s="238"/>
      <c r="BD161" s="236"/>
      <c r="BE161" s="239"/>
      <c r="BF161" s="239"/>
      <c r="BG161" s="239"/>
      <c r="BH161" s="57"/>
      <c r="BI161" s="231">
        <f t="shared" si="65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9"/>
        <v>0</v>
      </c>
      <c r="E162" s="63">
        <f t="shared" si="59"/>
        <v>0</v>
      </c>
      <c r="F162" s="64">
        <f t="shared" si="59"/>
        <v>0</v>
      </c>
      <c r="G162" s="65"/>
      <c r="H162" s="226"/>
      <c r="I162" s="227"/>
      <c r="J162" s="226"/>
      <c r="K162" s="227"/>
      <c r="L162" s="226">
        <f t="shared" si="55"/>
        <v>0</v>
      </c>
      <c r="M162" s="227"/>
      <c r="N162" s="226">
        <f t="shared" si="60"/>
        <v>0</v>
      </c>
      <c r="O162" s="227"/>
      <c r="P162" s="58"/>
      <c r="Q162" s="226"/>
      <c r="R162" s="227"/>
      <c r="S162" s="226"/>
      <c r="T162" s="227"/>
      <c r="U162" s="226">
        <f t="shared" si="56"/>
        <v>0</v>
      </c>
      <c r="V162" s="227"/>
      <c r="W162" s="226">
        <f t="shared" si="61"/>
        <v>0</v>
      </c>
      <c r="X162" s="227"/>
      <c r="Y162" s="58"/>
      <c r="Z162" s="226"/>
      <c r="AA162" s="227"/>
      <c r="AB162" s="226"/>
      <c r="AC162" s="227"/>
      <c r="AD162" s="226">
        <f t="shared" si="57"/>
        <v>0</v>
      </c>
      <c r="AE162" s="227"/>
      <c r="AF162" s="226">
        <f t="shared" si="62"/>
        <v>0</v>
      </c>
      <c r="AG162" s="227"/>
      <c r="AH162" s="58"/>
      <c r="AI162" s="226"/>
      <c r="AJ162" s="227"/>
      <c r="AK162" s="226"/>
      <c r="AL162" s="227"/>
      <c r="AM162" s="226">
        <f t="shared" si="58"/>
        <v>0</v>
      </c>
      <c r="AN162" s="227"/>
      <c r="AO162" s="226">
        <f t="shared" si="63"/>
        <v>0</v>
      </c>
      <c r="AP162" s="227"/>
      <c r="AQ162" s="58"/>
      <c r="AR162" s="228">
        <f t="shared" si="64"/>
        <v>0</v>
      </c>
      <c r="AS162" s="229"/>
      <c r="AT162" s="230"/>
      <c r="AU162" s="58"/>
      <c r="AV162" s="238"/>
      <c r="AW162" s="238"/>
      <c r="AX162" s="238"/>
      <c r="AY162" s="238"/>
      <c r="AZ162" s="238"/>
      <c r="BA162" s="238"/>
      <c r="BB162" s="238"/>
      <c r="BC162" s="238"/>
      <c r="BD162" s="236"/>
      <c r="BE162" s="239"/>
      <c r="BF162" s="239"/>
      <c r="BG162" s="239"/>
      <c r="BH162" s="57"/>
      <c r="BI162" s="231">
        <f t="shared" si="65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9"/>
        <v>0</v>
      </c>
      <c r="E163" s="63">
        <f t="shared" si="59"/>
        <v>0</v>
      </c>
      <c r="F163" s="64">
        <f t="shared" si="59"/>
        <v>0</v>
      </c>
      <c r="G163" s="65"/>
      <c r="H163" s="226"/>
      <c r="I163" s="227"/>
      <c r="J163" s="226"/>
      <c r="K163" s="227"/>
      <c r="L163" s="226">
        <f t="shared" si="55"/>
        <v>0</v>
      </c>
      <c r="M163" s="227"/>
      <c r="N163" s="226">
        <f t="shared" si="60"/>
        <v>0</v>
      </c>
      <c r="O163" s="227"/>
      <c r="P163" s="58"/>
      <c r="Q163" s="226"/>
      <c r="R163" s="227"/>
      <c r="S163" s="226"/>
      <c r="T163" s="227"/>
      <c r="U163" s="226">
        <f t="shared" si="56"/>
        <v>0</v>
      </c>
      <c r="V163" s="227"/>
      <c r="W163" s="226">
        <f t="shared" si="61"/>
        <v>0</v>
      </c>
      <c r="X163" s="227"/>
      <c r="Y163" s="58"/>
      <c r="Z163" s="226"/>
      <c r="AA163" s="227"/>
      <c r="AB163" s="226"/>
      <c r="AC163" s="227"/>
      <c r="AD163" s="226">
        <f t="shared" si="57"/>
        <v>0</v>
      </c>
      <c r="AE163" s="227"/>
      <c r="AF163" s="226">
        <f t="shared" si="62"/>
        <v>0</v>
      </c>
      <c r="AG163" s="227"/>
      <c r="AH163" s="58"/>
      <c r="AI163" s="226"/>
      <c r="AJ163" s="227"/>
      <c r="AK163" s="226"/>
      <c r="AL163" s="227"/>
      <c r="AM163" s="226">
        <f t="shared" si="58"/>
        <v>0</v>
      </c>
      <c r="AN163" s="227"/>
      <c r="AO163" s="226">
        <f t="shared" si="63"/>
        <v>0</v>
      </c>
      <c r="AP163" s="227"/>
      <c r="AQ163" s="58"/>
      <c r="AR163" s="228">
        <f t="shared" si="64"/>
        <v>0</v>
      </c>
      <c r="AS163" s="229"/>
      <c r="AT163" s="230"/>
      <c r="AU163" s="58"/>
      <c r="AV163" s="238"/>
      <c r="AW163" s="238"/>
      <c r="AX163" s="238"/>
      <c r="AY163" s="238"/>
      <c r="AZ163" s="238"/>
      <c r="BA163" s="238"/>
      <c r="BB163" s="238"/>
      <c r="BC163" s="238"/>
      <c r="BD163" s="236"/>
      <c r="BE163" s="239"/>
      <c r="BF163" s="239"/>
      <c r="BG163" s="239"/>
      <c r="BH163" s="57"/>
      <c r="BI163" s="231">
        <f t="shared" si="65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9"/>
        <v>0</v>
      </c>
      <c r="E164" s="63">
        <f t="shared" si="59"/>
        <v>0</v>
      </c>
      <c r="F164" s="64">
        <f t="shared" si="59"/>
        <v>0</v>
      </c>
      <c r="G164" s="65"/>
      <c r="H164" s="226"/>
      <c r="I164" s="227"/>
      <c r="J164" s="226"/>
      <c r="K164" s="227"/>
      <c r="L164" s="226">
        <f t="shared" si="55"/>
        <v>0</v>
      </c>
      <c r="M164" s="227"/>
      <c r="N164" s="226">
        <f t="shared" si="60"/>
        <v>0</v>
      </c>
      <c r="O164" s="227"/>
      <c r="P164" s="58"/>
      <c r="Q164" s="226"/>
      <c r="R164" s="227"/>
      <c r="S164" s="226"/>
      <c r="T164" s="227"/>
      <c r="U164" s="226">
        <f t="shared" si="56"/>
        <v>0</v>
      </c>
      <c r="V164" s="227"/>
      <c r="W164" s="226">
        <f t="shared" si="61"/>
        <v>0</v>
      </c>
      <c r="X164" s="227"/>
      <c r="Y164" s="58"/>
      <c r="Z164" s="226"/>
      <c r="AA164" s="227"/>
      <c r="AB164" s="226"/>
      <c r="AC164" s="227"/>
      <c r="AD164" s="226">
        <f t="shared" si="57"/>
        <v>0</v>
      </c>
      <c r="AE164" s="227"/>
      <c r="AF164" s="226">
        <f t="shared" si="62"/>
        <v>0</v>
      </c>
      <c r="AG164" s="227"/>
      <c r="AH164" s="58"/>
      <c r="AI164" s="226"/>
      <c r="AJ164" s="227"/>
      <c r="AK164" s="226"/>
      <c r="AL164" s="227"/>
      <c r="AM164" s="226">
        <f t="shared" si="58"/>
        <v>0</v>
      </c>
      <c r="AN164" s="227"/>
      <c r="AO164" s="226">
        <f t="shared" si="63"/>
        <v>0</v>
      </c>
      <c r="AP164" s="227"/>
      <c r="AQ164" s="58"/>
      <c r="AR164" s="228">
        <f t="shared" si="64"/>
        <v>0</v>
      </c>
      <c r="AS164" s="229"/>
      <c r="AT164" s="230"/>
      <c r="AU164" s="58"/>
      <c r="AV164" s="238"/>
      <c r="AW164" s="238"/>
      <c r="AX164" s="238"/>
      <c r="AY164" s="238"/>
      <c r="AZ164" s="238"/>
      <c r="BA164" s="238"/>
      <c r="BB164" s="238"/>
      <c r="BC164" s="238"/>
      <c r="BD164" s="236"/>
      <c r="BE164" s="239"/>
      <c r="BF164" s="239"/>
      <c r="BG164" s="239"/>
      <c r="BH164" s="57"/>
      <c r="BI164" s="231">
        <f t="shared" si="65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si="53"/>
        <v>0</v>
      </c>
      <c r="D165" s="62">
        <f t="shared" si="59"/>
        <v>0</v>
      </c>
      <c r="E165" s="63">
        <f t="shared" si="59"/>
        <v>0</v>
      </c>
      <c r="F165" s="64">
        <f t="shared" si="59"/>
        <v>0</v>
      </c>
      <c r="G165" s="65"/>
      <c r="H165" s="226"/>
      <c r="I165" s="227"/>
      <c r="J165" s="226"/>
      <c r="K165" s="227"/>
      <c r="L165" s="226">
        <f t="shared" si="55"/>
        <v>0</v>
      </c>
      <c r="M165" s="227"/>
      <c r="N165" s="226">
        <f t="shared" si="60"/>
        <v>0</v>
      </c>
      <c r="O165" s="227"/>
      <c r="P165" s="58"/>
      <c r="Q165" s="226"/>
      <c r="R165" s="227"/>
      <c r="S165" s="226"/>
      <c r="T165" s="227"/>
      <c r="U165" s="226">
        <f t="shared" si="56"/>
        <v>0</v>
      </c>
      <c r="V165" s="227"/>
      <c r="W165" s="226">
        <f t="shared" si="61"/>
        <v>0</v>
      </c>
      <c r="X165" s="227"/>
      <c r="Y165" s="58"/>
      <c r="Z165" s="226"/>
      <c r="AA165" s="227"/>
      <c r="AB165" s="226"/>
      <c r="AC165" s="227"/>
      <c r="AD165" s="226">
        <f t="shared" si="57"/>
        <v>0</v>
      </c>
      <c r="AE165" s="227"/>
      <c r="AF165" s="226">
        <f t="shared" si="62"/>
        <v>0</v>
      </c>
      <c r="AG165" s="227"/>
      <c r="AH165" s="58"/>
      <c r="AI165" s="226"/>
      <c r="AJ165" s="227"/>
      <c r="AK165" s="226"/>
      <c r="AL165" s="227"/>
      <c r="AM165" s="226">
        <f t="shared" si="58"/>
        <v>0</v>
      </c>
      <c r="AN165" s="227"/>
      <c r="AO165" s="226">
        <f t="shared" si="63"/>
        <v>0</v>
      </c>
      <c r="AP165" s="227"/>
      <c r="AQ165" s="58"/>
      <c r="AR165" s="228">
        <f t="shared" si="64"/>
        <v>0</v>
      </c>
      <c r="AS165" s="229"/>
      <c r="AT165" s="230"/>
      <c r="AU165" s="58"/>
      <c r="AV165" s="238"/>
      <c r="AW165" s="238"/>
      <c r="AX165" s="238"/>
      <c r="AY165" s="238"/>
      <c r="AZ165" s="238"/>
      <c r="BA165" s="238"/>
      <c r="BB165" s="238"/>
      <c r="BC165" s="238"/>
      <c r="BD165" s="236"/>
      <c r="BE165" s="239"/>
      <c r="BF165" s="239"/>
      <c r="BG165" s="239"/>
      <c r="BH165" s="57"/>
      <c r="BI165" s="231">
        <f t="shared" si="65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AR147:AT147"/>
    <mergeCell ref="AR148:AT148"/>
    <mergeCell ref="AR149:AT149"/>
    <mergeCell ref="AR150:AT150"/>
    <mergeCell ref="AR151:AT151"/>
    <mergeCell ref="AR152:AT152"/>
    <mergeCell ref="AX165:AY165"/>
    <mergeCell ref="AZ165:BA165"/>
    <mergeCell ref="BB165:BC165"/>
    <mergeCell ref="BE165:BG165"/>
    <mergeCell ref="BI165:BP165"/>
    <mergeCell ref="BQ165:BR165"/>
    <mergeCell ref="AF165:AG165"/>
    <mergeCell ref="AI165:AJ165"/>
    <mergeCell ref="AK165:AL165"/>
    <mergeCell ref="AM165:AN165"/>
    <mergeCell ref="AO165:AP165"/>
    <mergeCell ref="AV165:AW165"/>
    <mergeCell ref="AR165:AT165"/>
    <mergeCell ref="AZ162:BA162"/>
    <mergeCell ref="BB162:BC162"/>
    <mergeCell ref="BE162:BG162"/>
    <mergeCell ref="BI162:BP162"/>
    <mergeCell ref="BQ162:BR162"/>
    <mergeCell ref="AX161:AY161"/>
    <mergeCell ref="AZ161:BA161"/>
    <mergeCell ref="BB161:BC161"/>
    <mergeCell ref="BE161:BG161"/>
    <mergeCell ref="BI161:BP161"/>
    <mergeCell ref="BQ161:BR161"/>
    <mergeCell ref="AF161:AG161"/>
    <mergeCell ref="AI161:AJ161"/>
    <mergeCell ref="S165:T165"/>
    <mergeCell ref="U165:V165"/>
    <mergeCell ref="W165:X165"/>
    <mergeCell ref="Z165:AA165"/>
    <mergeCell ref="AB165:AC165"/>
    <mergeCell ref="AD165:AE165"/>
    <mergeCell ref="AZ164:BA164"/>
    <mergeCell ref="BB164:BC164"/>
    <mergeCell ref="BE164:BG164"/>
    <mergeCell ref="BI164:BP164"/>
    <mergeCell ref="BQ164:BR164"/>
    <mergeCell ref="H165:I165"/>
    <mergeCell ref="J165:K165"/>
    <mergeCell ref="L165:M165"/>
    <mergeCell ref="N165:O165"/>
    <mergeCell ref="Q165:R165"/>
    <mergeCell ref="AI164:AJ164"/>
    <mergeCell ref="AK164:AL164"/>
    <mergeCell ref="AM164:AN164"/>
    <mergeCell ref="AO164:AP164"/>
    <mergeCell ref="AV164:AW164"/>
    <mergeCell ref="AX164:AY164"/>
    <mergeCell ref="AR164:AT164"/>
    <mergeCell ref="U164:V164"/>
    <mergeCell ref="W164:X164"/>
    <mergeCell ref="Z164:AA164"/>
    <mergeCell ref="AB164:AC164"/>
    <mergeCell ref="AD164:AE164"/>
    <mergeCell ref="AF164:AG164"/>
    <mergeCell ref="H164:I164"/>
    <mergeCell ref="J164:K164"/>
    <mergeCell ref="L164:M164"/>
    <mergeCell ref="N164:O164"/>
    <mergeCell ref="Q164:R164"/>
    <mergeCell ref="S164:T164"/>
    <mergeCell ref="AX163:AY163"/>
    <mergeCell ref="AZ163:BA163"/>
    <mergeCell ref="BB163:BC163"/>
    <mergeCell ref="BE163:BG163"/>
    <mergeCell ref="BI163:BP163"/>
    <mergeCell ref="BQ163:BR163"/>
    <mergeCell ref="AF163:AG163"/>
    <mergeCell ref="AI163:AJ163"/>
    <mergeCell ref="AK163:AL163"/>
    <mergeCell ref="AM163:AN163"/>
    <mergeCell ref="AO163:AP163"/>
    <mergeCell ref="AV163:AW163"/>
    <mergeCell ref="AR163:AT163"/>
    <mergeCell ref="S163:T163"/>
    <mergeCell ref="U163:V163"/>
    <mergeCell ref="W163:X163"/>
    <mergeCell ref="Z163:AA163"/>
    <mergeCell ref="AB163:AC163"/>
    <mergeCell ref="AD163:AE163"/>
    <mergeCell ref="H163:I163"/>
    <mergeCell ref="J163:K163"/>
    <mergeCell ref="L163:M163"/>
    <mergeCell ref="N163:O163"/>
    <mergeCell ref="Q163:R163"/>
    <mergeCell ref="AI162:AJ162"/>
    <mergeCell ref="AK162:AL162"/>
    <mergeCell ref="AM162:AN162"/>
    <mergeCell ref="AO162:AP162"/>
    <mergeCell ref="AV162:AW162"/>
    <mergeCell ref="AX162:AY162"/>
    <mergeCell ref="AR162:AT162"/>
    <mergeCell ref="U162:V162"/>
    <mergeCell ref="W162:X162"/>
    <mergeCell ref="Z162:AA162"/>
    <mergeCell ref="AB162:AC162"/>
    <mergeCell ref="AD162:AE162"/>
    <mergeCell ref="AF162:AG162"/>
    <mergeCell ref="H162:I162"/>
    <mergeCell ref="J162:K162"/>
    <mergeCell ref="L162:M162"/>
    <mergeCell ref="N162:O162"/>
    <mergeCell ref="Q162:R162"/>
    <mergeCell ref="S162:T162"/>
    <mergeCell ref="AK161:AL161"/>
    <mergeCell ref="AM161:AN161"/>
    <mergeCell ref="AO161:AP161"/>
    <mergeCell ref="AV161:AW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I160:AJ160"/>
    <mergeCell ref="AK160:AL160"/>
    <mergeCell ref="AM160:AN160"/>
    <mergeCell ref="AO160:AP160"/>
    <mergeCell ref="AV160:AW160"/>
    <mergeCell ref="AX160:AY160"/>
    <mergeCell ref="AR160:AT160"/>
    <mergeCell ref="U160:V160"/>
    <mergeCell ref="W160:X160"/>
    <mergeCell ref="Z160:AA160"/>
    <mergeCell ref="AB160:AC160"/>
    <mergeCell ref="AZ159:BA159"/>
    <mergeCell ref="BB159:BC159"/>
    <mergeCell ref="BE159:BG159"/>
    <mergeCell ref="BI159:BP159"/>
    <mergeCell ref="BQ159:BR159"/>
    <mergeCell ref="AF159:AG159"/>
    <mergeCell ref="AI159:AJ159"/>
    <mergeCell ref="AK159:AL159"/>
    <mergeCell ref="AM159:AN159"/>
    <mergeCell ref="AO159:AP159"/>
    <mergeCell ref="AV159:AW159"/>
    <mergeCell ref="AR159:AT159"/>
    <mergeCell ref="S159:T159"/>
    <mergeCell ref="U159:V159"/>
    <mergeCell ref="W159:X159"/>
    <mergeCell ref="Z159:AA159"/>
    <mergeCell ref="AB159:AC159"/>
    <mergeCell ref="AD159:AE159"/>
    <mergeCell ref="AD158:AE158"/>
    <mergeCell ref="AF158:AG158"/>
    <mergeCell ref="H158:I158"/>
    <mergeCell ref="J158:K158"/>
    <mergeCell ref="L158:M158"/>
    <mergeCell ref="N158:O158"/>
    <mergeCell ref="Q158:R158"/>
    <mergeCell ref="S158:T158"/>
    <mergeCell ref="AD160:AE160"/>
    <mergeCell ref="AF160:AG160"/>
    <mergeCell ref="H160:I160"/>
    <mergeCell ref="J160:K160"/>
    <mergeCell ref="L160:M160"/>
    <mergeCell ref="N160:O160"/>
    <mergeCell ref="Q160:R160"/>
    <mergeCell ref="S160:T160"/>
    <mergeCell ref="AX159:AY159"/>
    <mergeCell ref="H159:I159"/>
    <mergeCell ref="J159:K159"/>
    <mergeCell ref="L159:M159"/>
    <mergeCell ref="N159:O159"/>
    <mergeCell ref="Q159:R159"/>
    <mergeCell ref="BE157:BG157"/>
    <mergeCell ref="BI157:BP157"/>
    <mergeCell ref="BQ157:BR157"/>
    <mergeCell ref="AF157:AG157"/>
    <mergeCell ref="AI157:AJ157"/>
    <mergeCell ref="AK157:AL157"/>
    <mergeCell ref="AM157:AN157"/>
    <mergeCell ref="AO157:AP157"/>
    <mergeCell ref="AV157:AW157"/>
    <mergeCell ref="AR157:AT157"/>
    <mergeCell ref="S157:T157"/>
    <mergeCell ref="U157:V157"/>
    <mergeCell ref="W157:X157"/>
    <mergeCell ref="Z157:AA157"/>
    <mergeCell ref="AB157:AC157"/>
    <mergeCell ref="AD157:AE157"/>
    <mergeCell ref="AZ158:BA158"/>
    <mergeCell ref="BB158:BC158"/>
    <mergeCell ref="BE158:BG158"/>
    <mergeCell ref="BI158:BP158"/>
    <mergeCell ref="BQ158:BR158"/>
    <mergeCell ref="AI158:AJ158"/>
    <mergeCell ref="AK158:AL158"/>
    <mergeCell ref="AM158:AN158"/>
    <mergeCell ref="AO158:AP158"/>
    <mergeCell ref="AV158:AW158"/>
    <mergeCell ref="AX158:AY158"/>
    <mergeCell ref="AR158:AT158"/>
    <mergeCell ref="U158:V158"/>
    <mergeCell ref="W158:X158"/>
    <mergeCell ref="Z158:AA158"/>
    <mergeCell ref="AB158:AC158"/>
    <mergeCell ref="AZ156:BA156"/>
    <mergeCell ref="BB156:BC156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AI156:AJ156"/>
    <mergeCell ref="AK156:AL156"/>
    <mergeCell ref="AM156:AN156"/>
    <mergeCell ref="AO156:AP156"/>
    <mergeCell ref="AV156:AW156"/>
    <mergeCell ref="AX156:AY156"/>
    <mergeCell ref="AR156:AT156"/>
    <mergeCell ref="U156:V156"/>
    <mergeCell ref="W156:X156"/>
    <mergeCell ref="Z156:AA156"/>
    <mergeCell ref="AB156:AC156"/>
    <mergeCell ref="AD156:AE156"/>
    <mergeCell ref="AF156:AG156"/>
    <mergeCell ref="H156:I156"/>
    <mergeCell ref="J156:K156"/>
    <mergeCell ref="L156:M156"/>
    <mergeCell ref="N156:O156"/>
    <mergeCell ref="Q156:R156"/>
    <mergeCell ref="S156:T156"/>
    <mergeCell ref="AX157:AY157"/>
    <mergeCell ref="AZ157:BA157"/>
    <mergeCell ref="BB157:BC157"/>
    <mergeCell ref="AZ155:BA155"/>
    <mergeCell ref="BB155:BC155"/>
    <mergeCell ref="BE155:BG155"/>
    <mergeCell ref="BI155:BP155"/>
    <mergeCell ref="BQ155:BR155"/>
    <mergeCell ref="AF155:AG155"/>
    <mergeCell ref="AI155:AJ155"/>
    <mergeCell ref="AK155:AL155"/>
    <mergeCell ref="AM155:AN155"/>
    <mergeCell ref="AO155:AP155"/>
    <mergeCell ref="AV155:AW155"/>
    <mergeCell ref="AR155:AT155"/>
    <mergeCell ref="S155:T155"/>
    <mergeCell ref="U155:V155"/>
    <mergeCell ref="W155:X155"/>
    <mergeCell ref="Z155:AA155"/>
    <mergeCell ref="AB155:AC155"/>
    <mergeCell ref="AD155:AE155"/>
    <mergeCell ref="H155:I155"/>
    <mergeCell ref="J155:K155"/>
    <mergeCell ref="L155:M155"/>
    <mergeCell ref="N155:O155"/>
    <mergeCell ref="Q155:R155"/>
    <mergeCell ref="AI154:AJ154"/>
    <mergeCell ref="AK154:AL154"/>
    <mergeCell ref="AM154:AN154"/>
    <mergeCell ref="AO154:AP154"/>
    <mergeCell ref="AV154:AW154"/>
    <mergeCell ref="AX154:AY154"/>
    <mergeCell ref="AR154:AT154"/>
    <mergeCell ref="U154:V154"/>
    <mergeCell ref="W154:X154"/>
    <mergeCell ref="Z154:AA154"/>
    <mergeCell ref="AB154:AC154"/>
    <mergeCell ref="AD154:AE154"/>
    <mergeCell ref="AF154:AG154"/>
    <mergeCell ref="H154:I154"/>
    <mergeCell ref="J154:K154"/>
    <mergeCell ref="L154:M154"/>
    <mergeCell ref="N154:O154"/>
    <mergeCell ref="Q154:R154"/>
    <mergeCell ref="S154:T154"/>
    <mergeCell ref="AX155:AY155"/>
    <mergeCell ref="BI153:BP153"/>
    <mergeCell ref="BQ153:BR153"/>
    <mergeCell ref="AF153:AG153"/>
    <mergeCell ref="AI153:AJ153"/>
    <mergeCell ref="AK153:AL153"/>
    <mergeCell ref="AM153:AN153"/>
    <mergeCell ref="AO153:AP153"/>
    <mergeCell ref="AV153:AW153"/>
    <mergeCell ref="AR153:AT153"/>
    <mergeCell ref="S153:T153"/>
    <mergeCell ref="U153:V153"/>
    <mergeCell ref="W153:X153"/>
    <mergeCell ref="Z153:AA153"/>
    <mergeCell ref="AB153:AC153"/>
    <mergeCell ref="AD153:AE153"/>
    <mergeCell ref="AZ154:BA154"/>
    <mergeCell ref="BB154:BC154"/>
    <mergeCell ref="BE154:BG154"/>
    <mergeCell ref="BI154:BP154"/>
    <mergeCell ref="BQ154:BR154"/>
    <mergeCell ref="AZ152:BA152"/>
    <mergeCell ref="BB152:BC152"/>
    <mergeCell ref="BE152:BG152"/>
    <mergeCell ref="BI152:BP152"/>
    <mergeCell ref="BQ152:BR152"/>
    <mergeCell ref="H153:I153"/>
    <mergeCell ref="J153:K153"/>
    <mergeCell ref="L153:M153"/>
    <mergeCell ref="N153:O153"/>
    <mergeCell ref="Q153:R153"/>
    <mergeCell ref="AI152:AJ152"/>
    <mergeCell ref="AK152:AL152"/>
    <mergeCell ref="AM152:AN152"/>
    <mergeCell ref="AO152:AP152"/>
    <mergeCell ref="AV152:AW152"/>
    <mergeCell ref="AX152:AY152"/>
    <mergeCell ref="U152:V152"/>
    <mergeCell ref="W152:X152"/>
    <mergeCell ref="Z152:AA152"/>
    <mergeCell ref="AB152:AC152"/>
    <mergeCell ref="AD152:AE152"/>
    <mergeCell ref="AF152:AG152"/>
    <mergeCell ref="H152:I152"/>
    <mergeCell ref="J152:K152"/>
    <mergeCell ref="L152:M152"/>
    <mergeCell ref="N152:O152"/>
    <mergeCell ref="Q152:R152"/>
    <mergeCell ref="S152:T152"/>
    <mergeCell ref="AX153:AY153"/>
    <mergeCell ref="AZ153:BA153"/>
    <mergeCell ref="BB153:BC153"/>
    <mergeCell ref="BE153:BG153"/>
    <mergeCell ref="AZ151:BA151"/>
    <mergeCell ref="BB151:BC151"/>
    <mergeCell ref="BE151:BG151"/>
    <mergeCell ref="BI151:BP151"/>
    <mergeCell ref="BQ151:BR151"/>
    <mergeCell ref="AF151:AG151"/>
    <mergeCell ref="AI151:AJ151"/>
    <mergeCell ref="AK151:AL151"/>
    <mergeCell ref="AM151:AN151"/>
    <mergeCell ref="AO151:AP151"/>
    <mergeCell ref="AV151:AW151"/>
    <mergeCell ref="S151:T151"/>
    <mergeCell ref="U151:V151"/>
    <mergeCell ref="W151:X151"/>
    <mergeCell ref="Z151:AA151"/>
    <mergeCell ref="AB151:AC151"/>
    <mergeCell ref="AD151:AE151"/>
    <mergeCell ref="H151:I151"/>
    <mergeCell ref="J151:K151"/>
    <mergeCell ref="L151:M151"/>
    <mergeCell ref="N151:O151"/>
    <mergeCell ref="Q151:R151"/>
    <mergeCell ref="AI150:AJ150"/>
    <mergeCell ref="AK150:AL150"/>
    <mergeCell ref="AM150:AN150"/>
    <mergeCell ref="AO150:AP150"/>
    <mergeCell ref="AV150:AW150"/>
    <mergeCell ref="AX150:AY150"/>
    <mergeCell ref="U150:V150"/>
    <mergeCell ref="W150:X150"/>
    <mergeCell ref="Z150:AA150"/>
    <mergeCell ref="AB150:AC150"/>
    <mergeCell ref="AD150:AE150"/>
    <mergeCell ref="AF150:AG150"/>
    <mergeCell ref="AX151:AY151"/>
    <mergeCell ref="BI149:BP149"/>
    <mergeCell ref="BQ149:BR149"/>
    <mergeCell ref="H150:I150"/>
    <mergeCell ref="J150:K150"/>
    <mergeCell ref="L150:M150"/>
    <mergeCell ref="N150:O150"/>
    <mergeCell ref="Q150:R150"/>
    <mergeCell ref="S150:T150"/>
    <mergeCell ref="AK149:AL149"/>
    <mergeCell ref="AM149:AN149"/>
    <mergeCell ref="AO149:AP149"/>
    <mergeCell ref="AV149:AW149"/>
    <mergeCell ref="AX149:AY149"/>
    <mergeCell ref="AZ149:BA149"/>
    <mergeCell ref="W149:X149"/>
    <mergeCell ref="Z149:AA149"/>
    <mergeCell ref="AB149:AC149"/>
    <mergeCell ref="AD149:AE149"/>
    <mergeCell ref="AF149:AG149"/>
    <mergeCell ref="AI149:AJ149"/>
    <mergeCell ref="AZ150:BA150"/>
    <mergeCell ref="BB150:BC150"/>
    <mergeCell ref="BE150:BG150"/>
    <mergeCell ref="BI150:BP150"/>
    <mergeCell ref="BQ150:BR150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S149:T149"/>
    <mergeCell ref="U149:V149"/>
    <mergeCell ref="AI148:AJ148"/>
    <mergeCell ref="AK148:AL148"/>
    <mergeCell ref="AM148:AN148"/>
    <mergeCell ref="AO148:AP148"/>
    <mergeCell ref="AV148:AW148"/>
    <mergeCell ref="AX148:AY148"/>
    <mergeCell ref="U148:V148"/>
    <mergeCell ref="W148:X148"/>
    <mergeCell ref="Z148:AA148"/>
    <mergeCell ref="AB148:AC148"/>
    <mergeCell ref="AD148:AE148"/>
    <mergeCell ref="AF148:AG148"/>
    <mergeCell ref="BB149:BC149"/>
    <mergeCell ref="BE149:BG149"/>
    <mergeCell ref="AN147:AP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S148:T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BJ26:BK26"/>
    <mergeCell ref="BL26:BM26"/>
    <mergeCell ref="BN26:BO26"/>
    <mergeCell ref="BP26:BQ26"/>
    <mergeCell ref="BR26:BS26"/>
    <mergeCell ref="BV26:BW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AV26:AW26"/>
    <mergeCell ref="AZ26:BA26"/>
    <mergeCell ref="BB26:BC26"/>
    <mergeCell ref="BD26:BE26"/>
    <mergeCell ref="BF26:BG26"/>
    <mergeCell ref="BH26:BI26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CC7:CD7"/>
    <mergeCell ref="BG7:BH7"/>
    <mergeCell ref="BI7:BJ7"/>
    <mergeCell ref="BK7:BL7"/>
    <mergeCell ref="BM7:BN7"/>
    <mergeCell ref="BO7:BP7"/>
    <mergeCell ref="BQ7:BR7"/>
    <mergeCell ref="AU7:AV7"/>
    <mergeCell ref="AW7:AX7"/>
    <mergeCell ref="AY7:AZ7"/>
    <mergeCell ref="BA7:BB7"/>
    <mergeCell ref="BC7:BD7"/>
    <mergeCell ref="BE7:BF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FF5:FF8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AF5:AL5"/>
    <mergeCell ref="BC5:BI5"/>
    <mergeCell ref="BX5:CD5"/>
    <mergeCell ref="CU5:DA5"/>
    <mergeCell ref="DQ5:DW5"/>
    <mergeCell ref="EM5:ES5"/>
    <mergeCell ref="BS7:BT7"/>
    <mergeCell ref="BU7:BV7"/>
    <mergeCell ref="BW7:BX7"/>
    <mergeCell ref="BY7:BZ7"/>
    <mergeCell ref="CA7:CB7"/>
    <mergeCell ref="C3:C8"/>
    <mergeCell ref="D3:D8"/>
    <mergeCell ref="E3:E8"/>
    <mergeCell ref="F3:F8"/>
    <mergeCell ref="G3:L4"/>
    <mergeCell ref="M3:N4"/>
    <mergeCell ref="J5:P5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I7:AJ7"/>
  </mergeCells>
  <conditionalFormatting sqref="H149:I165 Q149:R165 Z149:AA165 AI149:AJ165">
    <cfRule type="cellIs" dxfId="539" priority="49" operator="greaterThan">
      <formula>0</formula>
    </cfRule>
  </conditionalFormatting>
  <conditionalFormatting sqref="J149:K165 S149:T165 AB149:AC165 AK149:AL165">
    <cfRule type="cellIs" dxfId="538" priority="48" operator="greaterThan">
      <formula>0</formula>
    </cfRule>
  </conditionalFormatting>
  <conditionalFormatting sqref="FF9:FF25 FF38:FF54 FF67:FF83 FF96:FF112 FF125:FF141">
    <cfRule type="cellIs" dxfId="537" priority="47" operator="greaterThan">
      <formula>0</formula>
    </cfRule>
  </conditionalFormatting>
  <conditionalFormatting sqref="FH9:FI25">
    <cfRule type="cellIs" dxfId="536" priority="46" operator="greaterThan">
      <formula>0</formula>
    </cfRule>
  </conditionalFormatting>
  <conditionalFormatting sqref="FL9:FM25">
    <cfRule type="cellIs" dxfId="535" priority="45" operator="greaterThan">
      <formula>0</formula>
    </cfRule>
  </conditionalFormatting>
  <conditionalFormatting sqref="FN9:FN25">
    <cfRule type="cellIs" dxfId="534" priority="44" operator="greaterThan">
      <formula>0</formula>
    </cfRule>
  </conditionalFormatting>
  <conditionalFormatting sqref="FI38:FI54">
    <cfRule type="cellIs" dxfId="533" priority="43" operator="greaterThan">
      <formula>0</formula>
    </cfRule>
  </conditionalFormatting>
  <conditionalFormatting sqref="FL38:FM54">
    <cfRule type="cellIs" dxfId="532" priority="42" operator="greaterThan">
      <formula>0</formula>
    </cfRule>
  </conditionalFormatting>
  <conditionalFormatting sqref="FN38:FN54">
    <cfRule type="cellIs" dxfId="531" priority="41" operator="greaterThan">
      <formula>0</formula>
    </cfRule>
  </conditionalFormatting>
  <conditionalFormatting sqref="FH38:FH54">
    <cfRule type="cellIs" dxfId="530" priority="40" operator="greaterThan">
      <formula>0</formula>
    </cfRule>
  </conditionalFormatting>
  <conditionalFormatting sqref="FH67:FH83">
    <cfRule type="cellIs" dxfId="529" priority="39" operator="greaterThan">
      <formula>0</formula>
    </cfRule>
  </conditionalFormatting>
  <conditionalFormatting sqref="FH67:FI83">
    <cfRule type="cellIs" dxfId="528" priority="38" operator="greaterThan">
      <formula>0</formula>
    </cfRule>
  </conditionalFormatting>
  <conditionalFormatting sqref="FL67:FM83">
    <cfRule type="cellIs" dxfId="527" priority="37" operator="greaterThan">
      <formula>0</formula>
    </cfRule>
  </conditionalFormatting>
  <conditionalFormatting sqref="FN67:FN83">
    <cfRule type="cellIs" dxfId="526" priority="36" operator="greaterThan">
      <formula>0</formula>
    </cfRule>
  </conditionalFormatting>
  <conditionalFormatting sqref="FH96:FH112">
    <cfRule type="cellIs" dxfId="525" priority="35" operator="greaterThan">
      <formula>0</formula>
    </cfRule>
  </conditionalFormatting>
  <conditionalFormatting sqref="FH96:FH112">
    <cfRule type="cellIs" dxfId="524" priority="34" operator="greaterThan">
      <formula>0</formula>
    </cfRule>
  </conditionalFormatting>
  <conditionalFormatting sqref="FH96:FI112">
    <cfRule type="cellIs" dxfId="523" priority="33" operator="greaterThan">
      <formula>0</formula>
    </cfRule>
  </conditionalFormatting>
  <conditionalFormatting sqref="FL96:FM112">
    <cfRule type="cellIs" dxfId="522" priority="32" operator="greaterThan">
      <formula>0</formula>
    </cfRule>
  </conditionalFormatting>
  <conditionalFormatting sqref="FN96:FN112">
    <cfRule type="cellIs" dxfId="521" priority="31" operator="greaterThan">
      <formula>0</formula>
    </cfRule>
  </conditionalFormatting>
  <conditionalFormatting sqref="FH125:FH141">
    <cfRule type="cellIs" dxfId="520" priority="30" operator="greaterThan">
      <formula>0</formula>
    </cfRule>
  </conditionalFormatting>
  <conditionalFormatting sqref="FH125:FH141">
    <cfRule type="cellIs" dxfId="519" priority="29" operator="greaterThan">
      <formula>0</formula>
    </cfRule>
  </conditionalFormatting>
  <conditionalFormatting sqref="FH125:FH141">
    <cfRule type="cellIs" dxfId="518" priority="28" operator="greaterThan">
      <formula>0</formula>
    </cfRule>
  </conditionalFormatting>
  <conditionalFormatting sqref="FH125:FI141">
    <cfRule type="cellIs" dxfId="517" priority="27" operator="greaterThan">
      <formula>0</formula>
    </cfRule>
  </conditionalFormatting>
  <conditionalFormatting sqref="FL125:FM141">
    <cfRule type="cellIs" dxfId="516" priority="26" operator="greaterThan">
      <formula>0</formula>
    </cfRule>
  </conditionalFormatting>
  <conditionalFormatting sqref="FN125:FN141">
    <cfRule type="cellIs" dxfId="515" priority="25" operator="greaterThan">
      <formula>0</formula>
    </cfRule>
  </conditionalFormatting>
  <conditionalFormatting sqref="N149:O165 W149:X165 AF149:AG165 AO149:AP165">
    <cfRule type="cellIs" dxfId="514" priority="22" operator="between">
      <formula>35.1</formula>
      <formula>39</formula>
    </cfRule>
    <cfRule type="cellIs" dxfId="513" priority="23" operator="between">
      <formula>31</formula>
      <formula>34.9</formula>
    </cfRule>
    <cfRule type="cellIs" dxfId="512" priority="24" operator="equal">
      <formula>35</formula>
    </cfRule>
  </conditionalFormatting>
  <conditionalFormatting sqref="AV149:AW165">
    <cfRule type="cellIs" dxfId="511" priority="17" operator="greaterThan">
      <formula>0</formula>
    </cfRule>
  </conditionalFormatting>
  <conditionalFormatting sqref="AX149:AY165">
    <cfRule type="cellIs" dxfId="510" priority="16" operator="greaterThan">
      <formula>0</formula>
    </cfRule>
  </conditionalFormatting>
  <conditionalFormatting sqref="BB149:BC165">
    <cfRule type="cellIs" dxfId="509" priority="13" operator="between">
      <formula>35.1</formula>
      <formula>39</formula>
    </cfRule>
    <cfRule type="cellIs" dxfId="508" priority="14" operator="between">
      <formula>31</formula>
      <formula>34.9</formula>
    </cfRule>
    <cfRule type="cellIs" dxfId="507" priority="15" operator="equal">
      <formula>35</formula>
    </cfRule>
  </conditionalFormatting>
  <conditionalFormatting sqref="BE149:BG165">
    <cfRule type="cellIs" dxfId="506" priority="10" operator="between">
      <formula>0.1</formula>
      <formula>34.9</formula>
    </cfRule>
    <cfRule type="cellIs" dxfId="505" priority="11" operator="greaterThan">
      <formula>35</formula>
    </cfRule>
    <cfRule type="cellIs" dxfId="504" priority="12" operator="equal">
      <formula>35</formula>
    </cfRule>
  </conditionalFormatting>
  <conditionalFormatting sqref="FK9:FK25 FK38:FK54 FK67:FK83 FK96:FK112 FK125:FK141">
    <cfRule type="cellIs" dxfId="503" priority="9" operator="greaterThan">
      <formula>0</formula>
    </cfRule>
  </conditionalFormatting>
  <conditionalFormatting sqref="AR149:AT165">
    <cfRule type="cellIs" dxfId="502" priority="6" operator="between">
      <formula>0.1</formula>
      <formula>34.9</formula>
    </cfRule>
    <cfRule type="cellIs" dxfId="501" priority="7" operator="greaterThan">
      <formula>35</formula>
    </cfRule>
    <cfRule type="cellIs" dxfId="500" priority="8" operator="equal">
      <formula>35</formula>
    </cfRule>
  </conditionalFormatting>
  <conditionalFormatting sqref="FJ9:FJ25">
    <cfRule type="cellIs" dxfId="499" priority="5" operator="greaterThan">
      <formula>0</formula>
    </cfRule>
  </conditionalFormatting>
  <conditionalFormatting sqref="FJ38:FJ54">
    <cfRule type="cellIs" dxfId="498" priority="4" operator="greaterThan">
      <formula>0</formula>
    </cfRule>
  </conditionalFormatting>
  <conditionalFormatting sqref="FJ67:FJ83">
    <cfRule type="cellIs" dxfId="497" priority="3" operator="greaterThan">
      <formula>0</formula>
    </cfRule>
  </conditionalFormatting>
  <conditionalFormatting sqref="FJ96:FJ112">
    <cfRule type="cellIs" dxfId="496" priority="2" operator="greaterThan">
      <formula>0</formula>
    </cfRule>
  </conditionalFormatting>
  <conditionalFormatting sqref="FJ125:FJ141">
    <cfRule type="cellIs" dxfId="49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'01'!A117</f>
        <v>A</v>
      </c>
      <c r="B1" s="153" t="str">
        <f>'01'!B117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'01'!A118</f>
        <v>R</v>
      </c>
      <c r="B2" s="153" t="str">
        <f>'01'!B118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'01'!A119</f>
        <v>M</v>
      </c>
      <c r="B3" s="153" t="str">
        <f>'01'!B119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5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'01'!AM119:AQ119</f>
        <v>0</v>
      </c>
      <c r="AN3" s="190"/>
      <c r="AO3" s="190"/>
      <c r="AP3" s="190"/>
      <c r="AQ3" s="190"/>
      <c r="AR3" s="6"/>
      <c r="AS3" s="191">
        <f>'01'!AS119:AW119</f>
        <v>0</v>
      </c>
      <c r="AT3" s="191"/>
      <c r="AU3" s="191"/>
      <c r="AV3" s="191"/>
      <c r="AW3" s="191"/>
      <c r="AY3" s="192">
        <f>'01'!AY119:BC119</f>
        <v>0</v>
      </c>
      <c r="AZ3" s="192"/>
      <c r="BA3" s="192"/>
      <c r="BB3" s="192"/>
      <c r="BC3" s="192"/>
      <c r="BE3" s="193">
        <f>'01'!BE119:BI119</f>
        <v>0</v>
      </c>
      <c r="BF3" s="193"/>
      <c r="BG3" s="193"/>
      <c r="BH3" s="193"/>
      <c r="BI3" s="193"/>
      <c r="BK3" s="194">
        <f>'01'!BK119:BO119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5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5</v>
      </c>
      <c r="EP3" s="182"/>
    </row>
    <row r="4" spans="1:173" ht="15" customHeight="1" thickBot="1" x14ac:dyDescent="0.3">
      <c r="A4" s="1">
        <f>'01'!A120</f>
        <v>0</v>
      </c>
      <c r="B4" s="153">
        <f>'01'!B120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'01'!AM120:AQ120</f>
        <v>0</v>
      </c>
      <c r="AN4" s="185"/>
      <c r="AO4" s="185"/>
      <c r="AP4" s="185"/>
      <c r="AQ4" s="185"/>
      <c r="AS4" s="186">
        <f>'01'!AS120:AW120</f>
        <v>0</v>
      </c>
      <c r="AT4" s="186"/>
      <c r="AU4" s="186"/>
      <c r="AV4" s="186"/>
      <c r="AW4" s="186"/>
      <c r="AY4" s="187">
        <f>'01'!AY120:BC120</f>
        <v>0</v>
      </c>
      <c r="AZ4" s="187"/>
      <c r="BA4" s="187"/>
      <c r="BB4" s="187"/>
      <c r="BC4" s="187"/>
      <c r="BE4" s="188">
        <f>'01'!BE120:BI120</f>
        <v>0</v>
      </c>
      <c r="BF4" s="188"/>
      <c r="BG4" s="188"/>
      <c r="BH4" s="188"/>
      <c r="BI4" s="188"/>
      <c r="BK4" s="189">
        <f>'01'!BK120:BO120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'01'!A121</f>
        <v>0</v>
      </c>
      <c r="B5" s="153">
        <f>'01'!B121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44228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44229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44230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44231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44232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44233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44234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'01'!A122</f>
        <v>0</v>
      </c>
      <c r="B6" s="153">
        <f>'01'!B122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'01'!A123</f>
        <v>0</v>
      </c>
      <c r="B7" s="153">
        <f>'01'!B123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'01'!A124</f>
        <v>0</v>
      </c>
      <c r="B8" s="153">
        <f>'01'!B124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/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'01'!B125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/>
      <c r="FJ9" s="34">
        <f>'01'!FN125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'01'!B126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5"/>
      <c r="FJ10" s="34">
        <f>'01'!FN126</f>
        <v>0</v>
      </c>
      <c r="FK10" s="34">
        <f t="shared" si="0"/>
        <v>0</v>
      </c>
      <c r="FL10" s="34"/>
      <c r="FM10" s="146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'01'!B127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5"/>
      <c r="FJ11" s="34">
        <f>'01'!FN127</f>
        <v>0</v>
      </c>
      <c r="FK11" s="34">
        <f t="shared" si="0"/>
        <v>0</v>
      </c>
      <c r="FL11" s="34"/>
      <c r="FM11" s="146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'01'!B128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5"/>
      <c r="FJ12" s="34">
        <f>'01'!FN128</f>
        <v>0</v>
      </c>
      <c r="FK12" s="34">
        <f t="shared" si="0"/>
        <v>0</v>
      </c>
      <c r="FL12" s="34"/>
      <c r="FM12" s="146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'01'!B129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5"/>
      <c r="FJ13" s="34">
        <f>'01'!FN129</f>
        <v>0</v>
      </c>
      <c r="FK13" s="34">
        <f t="shared" si="0"/>
        <v>0</v>
      </c>
      <c r="FL13" s="34"/>
      <c r="FM13" s="146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'01'!B130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5"/>
      <c r="FJ14" s="34">
        <f>'01'!FN130</f>
        <v>0</v>
      </c>
      <c r="FK14" s="34">
        <f t="shared" si="0"/>
        <v>0</v>
      </c>
      <c r="FL14" s="34"/>
      <c r="FM14" s="146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'01'!B131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5"/>
      <c r="FJ15" s="34">
        <f>'01'!FN131</f>
        <v>0</v>
      </c>
      <c r="FK15" s="34">
        <f t="shared" si="0"/>
        <v>0</v>
      </c>
      <c r="FL15" s="34"/>
      <c r="FM15" s="146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'01'!B132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5"/>
      <c r="FJ16" s="34">
        <f>'01'!FN132</f>
        <v>0</v>
      </c>
      <c r="FK16" s="34">
        <f t="shared" si="0"/>
        <v>0</v>
      </c>
      <c r="FL16" s="34"/>
      <c r="FM16" s="146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'01'!B133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5"/>
      <c r="FJ17" s="34">
        <f>'01'!FN133</f>
        <v>0</v>
      </c>
      <c r="FK17" s="34">
        <f t="shared" si="0"/>
        <v>0</v>
      </c>
      <c r="FL17" s="34"/>
      <c r="FM17" s="146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'01'!B134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5"/>
      <c r="FJ18" s="34">
        <f>'01'!FN134</f>
        <v>0</v>
      </c>
      <c r="FK18" s="34">
        <f t="shared" si="0"/>
        <v>0</v>
      </c>
      <c r="FL18" s="34"/>
      <c r="FM18" s="146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'01'!B135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5"/>
      <c r="FJ19" s="34">
        <f>'01'!FN135</f>
        <v>0</v>
      </c>
      <c r="FK19" s="34">
        <f t="shared" si="0"/>
        <v>0</v>
      </c>
      <c r="FL19" s="34"/>
      <c r="FM19" s="146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'01'!B136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5"/>
      <c r="FJ20" s="34">
        <f>'01'!FN136</f>
        <v>0</v>
      </c>
      <c r="FK20" s="34">
        <f t="shared" si="0"/>
        <v>0</v>
      </c>
      <c r="FL20" s="34"/>
      <c r="FM20" s="146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'01'!B137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5"/>
      <c r="FJ21" s="34">
        <f>'01'!FN137</f>
        <v>0</v>
      </c>
      <c r="FK21" s="34">
        <f t="shared" si="0"/>
        <v>0</v>
      </c>
      <c r="FL21" s="34"/>
      <c r="FM21" s="146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'01'!B138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5"/>
      <c r="FJ22" s="34">
        <f>'01'!FN138</f>
        <v>0</v>
      </c>
      <c r="FK22" s="34">
        <f t="shared" si="0"/>
        <v>0</v>
      </c>
      <c r="FL22" s="34"/>
      <c r="FM22" s="146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'01'!B139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5"/>
      <c r="FJ23" s="34">
        <f>'01'!FN139</f>
        <v>0</v>
      </c>
      <c r="FK23" s="34">
        <f t="shared" si="0"/>
        <v>0</v>
      </c>
      <c r="FL23" s="34"/>
      <c r="FM23" s="146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'01'!B140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5"/>
      <c r="FJ24" s="34">
        <f>'01'!FN140</f>
        <v>0</v>
      </c>
      <c r="FK24" s="34">
        <f t="shared" si="0"/>
        <v>0</v>
      </c>
      <c r="FL24" s="34"/>
      <c r="FM24" s="146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'01'!B141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5"/>
      <c r="FJ25" s="34">
        <f>'01'!FN141</f>
        <v>0</v>
      </c>
      <c r="FK25" s="34">
        <f t="shared" si="0"/>
        <v>0</v>
      </c>
      <c r="FL25" s="34"/>
      <c r="FM25" s="146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3" t="str">
        <f t="shared" si="8"/>
        <v>Accueil</v>
      </c>
    </row>
    <row r="31" spans="1:173" x14ac:dyDescent="0.25">
      <c r="A31" s="1" t="str">
        <f t="shared" si="8"/>
        <v>R</v>
      </c>
      <c r="B31" s="153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6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6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6</v>
      </c>
      <c r="EP32" s="182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44235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44236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44237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44238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44239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44240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44241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8"/>
        <v>0</v>
      </c>
      <c r="B35" s="2">
        <f t="shared" si="8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/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5"/>
      <c r="FJ38" s="34">
        <f t="shared" ref="FJ38:FJ54" si="10">FN9</f>
        <v>0</v>
      </c>
      <c r="FK38" s="34">
        <f t="shared" ref="FK38:FK54" si="11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5"/>
      <c r="FJ39" s="34">
        <f t="shared" si="10"/>
        <v>0</v>
      </c>
      <c r="FK39" s="34">
        <f t="shared" si="11"/>
        <v>0</v>
      </c>
      <c r="FL39" s="34"/>
      <c r="FM39" s="148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5"/>
      <c r="FJ40" s="34">
        <f t="shared" si="10"/>
        <v>0</v>
      </c>
      <c r="FK40" s="34">
        <f t="shared" si="11"/>
        <v>0</v>
      </c>
      <c r="FL40" s="34"/>
      <c r="FM40" s="148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5"/>
      <c r="FJ41" s="34">
        <f t="shared" si="10"/>
        <v>0</v>
      </c>
      <c r="FK41" s="34">
        <f t="shared" si="11"/>
        <v>0</v>
      </c>
      <c r="FL41" s="34"/>
      <c r="FM41" s="148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5"/>
      <c r="FJ42" s="34">
        <f t="shared" si="10"/>
        <v>0</v>
      </c>
      <c r="FK42" s="34">
        <f t="shared" si="11"/>
        <v>0</v>
      </c>
      <c r="FL42" s="34"/>
      <c r="FM42" s="148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5"/>
      <c r="FJ43" s="34">
        <f t="shared" si="10"/>
        <v>0</v>
      </c>
      <c r="FK43" s="34">
        <f t="shared" si="11"/>
        <v>0</v>
      </c>
      <c r="FL43" s="34"/>
      <c r="FM43" s="148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5"/>
      <c r="FJ44" s="34">
        <f t="shared" si="10"/>
        <v>0</v>
      </c>
      <c r="FK44" s="34">
        <f t="shared" si="11"/>
        <v>0</v>
      </c>
      <c r="FL44" s="34"/>
      <c r="FM44" s="148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5"/>
      <c r="FJ45" s="34">
        <f t="shared" si="10"/>
        <v>0</v>
      </c>
      <c r="FK45" s="34">
        <f t="shared" si="11"/>
        <v>0</v>
      </c>
      <c r="FL45" s="34"/>
      <c r="FM45" s="148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5"/>
      <c r="FJ46" s="34">
        <f t="shared" si="10"/>
        <v>0</v>
      </c>
      <c r="FK46" s="34">
        <f t="shared" si="11"/>
        <v>0</v>
      </c>
      <c r="FL46" s="34"/>
      <c r="FM46" s="148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5"/>
      <c r="FJ47" s="34">
        <f t="shared" si="10"/>
        <v>0</v>
      </c>
      <c r="FK47" s="34">
        <f t="shared" si="11"/>
        <v>0</v>
      </c>
      <c r="FL47" s="34"/>
      <c r="FM47" s="148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5"/>
      <c r="FJ48" s="34">
        <f t="shared" si="10"/>
        <v>0</v>
      </c>
      <c r="FK48" s="34">
        <f t="shared" si="11"/>
        <v>0</v>
      </c>
      <c r="FL48" s="34"/>
      <c r="FM48" s="148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5"/>
      <c r="FJ49" s="34">
        <f t="shared" si="10"/>
        <v>0</v>
      </c>
      <c r="FK49" s="34">
        <f t="shared" si="11"/>
        <v>0</v>
      </c>
      <c r="FL49" s="34"/>
      <c r="FM49" s="148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5"/>
      <c r="FJ50" s="34">
        <f t="shared" si="10"/>
        <v>0</v>
      </c>
      <c r="FK50" s="34">
        <f t="shared" si="11"/>
        <v>0</v>
      </c>
      <c r="FL50" s="34"/>
      <c r="FM50" s="148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5"/>
      <c r="FJ51" s="34">
        <f t="shared" si="10"/>
        <v>0</v>
      </c>
      <c r="FK51" s="34">
        <f t="shared" si="11"/>
        <v>0</v>
      </c>
      <c r="FL51" s="34"/>
      <c r="FM51" s="148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5"/>
      <c r="FJ52" s="34">
        <f t="shared" si="10"/>
        <v>0</v>
      </c>
      <c r="FK52" s="34">
        <f t="shared" si="11"/>
        <v>0</v>
      </c>
      <c r="FL52" s="34"/>
      <c r="FM52" s="148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5"/>
      <c r="FJ53" s="34">
        <f t="shared" si="10"/>
        <v>0</v>
      </c>
      <c r="FK53" s="34">
        <f t="shared" si="11"/>
        <v>0</v>
      </c>
      <c r="FL53" s="34"/>
      <c r="FM53" s="148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5"/>
      <c r="FJ54" s="34">
        <f t="shared" si="10"/>
        <v>0</v>
      </c>
      <c r="FK54" s="34">
        <f t="shared" si="11"/>
        <v>0</v>
      </c>
      <c r="FL54" s="34"/>
      <c r="FM54" s="148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3" t="str">
        <f t="shared" si="19"/>
        <v>Accueil</v>
      </c>
    </row>
    <row r="60" spans="1:173" x14ac:dyDescent="0.25">
      <c r="A60" s="1" t="str">
        <f t="shared" si="19"/>
        <v>R</v>
      </c>
      <c r="B60" s="153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7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7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7</v>
      </c>
      <c r="EP61" s="182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44242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44243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44244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44245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44246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44247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44248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19"/>
        <v>0</v>
      </c>
      <c r="B64" s="2">
        <f t="shared" si="19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9"/>
      <c r="FJ67" s="34">
        <f t="shared" ref="FJ67:FJ83" si="21">FN38</f>
        <v>0</v>
      </c>
      <c r="FK67" s="34">
        <f t="shared" ref="FK67:FK83" si="22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9"/>
      <c r="FJ68" s="34">
        <f t="shared" si="21"/>
        <v>0</v>
      </c>
      <c r="FK68" s="34">
        <f t="shared" si="22"/>
        <v>0</v>
      </c>
      <c r="FL68" s="34"/>
      <c r="FM68" s="148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9"/>
      <c r="FJ69" s="34">
        <f t="shared" si="21"/>
        <v>0</v>
      </c>
      <c r="FK69" s="34">
        <f t="shared" si="22"/>
        <v>0</v>
      </c>
      <c r="FL69" s="34"/>
      <c r="FM69" s="148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9"/>
      <c r="FJ70" s="34">
        <f t="shared" si="21"/>
        <v>0</v>
      </c>
      <c r="FK70" s="34">
        <f t="shared" si="22"/>
        <v>0</v>
      </c>
      <c r="FL70" s="34"/>
      <c r="FM70" s="148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9"/>
      <c r="FJ71" s="34">
        <f t="shared" si="21"/>
        <v>0</v>
      </c>
      <c r="FK71" s="34">
        <f t="shared" si="22"/>
        <v>0</v>
      </c>
      <c r="FL71" s="34"/>
      <c r="FM71" s="148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9"/>
      <c r="FJ72" s="34">
        <f t="shared" si="21"/>
        <v>0</v>
      </c>
      <c r="FK72" s="34">
        <f t="shared" si="22"/>
        <v>0</v>
      </c>
      <c r="FL72" s="34"/>
      <c r="FM72" s="148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9"/>
      <c r="FJ73" s="34">
        <f t="shared" si="21"/>
        <v>0</v>
      </c>
      <c r="FK73" s="34">
        <f t="shared" si="22"/>
        <v>0</v>
      </c>
      <c r="FL73" s="34"/>
      <c r="FM73" s="148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9"/>
      <c r="FJ74" s="34">
        <f t="shared" si="21"/>
        <v>0</v>
      </c>
      <c r="FK74" s="34">
        <f t="shared" si="22"/>
        <v>0</v>
      </c>
      <c r="FL74" s="34"/>
      <c r="FM74" s="148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9"/>
      <c r="FJ75" s="34">
        <f t="shared" si="21"/>
        <v>0</v>
      </c>
      <c r="FK75" s="34">
        <f t="shared" si="22"/>
        <v>0</v>
      </c>
      <c r="FL75" s="34"/>
      <c r="FM75" s="148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9"/>
      <c r="FJ76" s="34">
        <f t="shared" si="21"/>
        <v>0</v>
      </c>
      <c r="FK76" s="34">
        <f t="shared" si="22"/>
        <v>0</v>
      </c>
      <c r="FL76" s="34"/>
      <c r="FM76" s="148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9"/>
      <c r="FJ77" s="34">
        <f t="shared" si="21"/>
        <v>0</v>
      </c>
      <c r="FK77" s="34">
        <f t="shared" si="22"/>
        <v>0</v>
      </c>
      <c r="FL77" s="34"/>
      <c r="FM77" s="148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9"/>
      <c r="FJ78" s="34">
        <f t="shared" si="21"/>
        <v>0</v>
      </c>
      <c r="FK78" s="34">
        <f t="shared" si="22"/>
        <v>0</v>
      </c>
      <c r="FL78" s="34"/>
      <c r="FM78" s="148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9"/>
      <c r="FJ79" s="34">
        <f t="shared" si="21"/>
        <v>0</v>
      </c>
      <c r="FK79" s="34">
        <f t="shared" si="22"/>
        <v>0</v>
      </c>
      <c r="FL79" s="34"/>
      <c r="FM79" s="148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9"/>
      <c r="FJ80" s="34">
        <f t="shared" si="21"/>
        <v>0</v>
      </c>
      <c r="FK80" s="34">
        <f t="shared" si="22"/>
        <v>0</v>
      </c>
      <c r="FL80" s="34"/>
      <c r="FM80" s="148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9"/>
      <c r="FJ81" s="34">
        <f t="shared" si="21"/>
        <v>0</v>
      </c>
      <c r="FK81" s="34">
        <f t="shared" si="22"/>
        <v>0</v>
      </c>
      <c r="FL81" s="34"/>
      <c r="FM81" s="148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9"/>
      <c r="FJ82" s="34">
        <f t="shared" si="21"/>
        <v>0</v>
      </c>
      <c r="FK82" s="34">
        <f t="shared" si="22"/>
        <v>0</v>
      </c>
      <c r="FL82" s="34"/>
      <c r="FM82" s="148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9"/>
      <c r="FJ83" s="34">
        <f t="shared" si="21"/>
        <v>0</v>
      </c>
      <c r="FK83" s="34">
        <f t="shared" si="22"/>
        <v>0</v>
      </c>
      <c r="FL83" s="34"/>
      <c r="FM83" s="148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3" t="str">
        <f t="shared" si="30"/>
        <v>Accueil</v>
      </c>
    </row>
    <row r="89" spans="1:173" x14ac:dyDescent="0.25">
      <c r="A89" s="1" t="str">
        <f t="shared" si="30"/>
        <v>R</v>
      </c>
      <c r="B89" s="153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8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8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8</v>
      </c>
      <c r="EP90" s="182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44249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44250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44251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44252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44253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44254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44255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0"/>
        <v>0</v>
      </c>
      <c r="B93" s="2">
        <f t="shared" si="30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/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52"/>
      <c r="FJ96" s="34">
        <f t="shared" ref="FJ96:FJ112" si="32">FN67</f>
        <v>0</v>
      </c>
      <c r="FK96" s="34">
        <f t="shared" ref="FK96:FK112" si="33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5"/>
      <c r="FJ97" s="34">
        <f t="shared" si="32"/>
        <v>0</v>
      </c>
      <c r="FK97" s="34">
        <f t="shared" si="33"/>
        <v>0</v>
      </c>
      <c r="FL97" s="34"/>
      <c r="FM97" s="150"/>
      <c r="FN97" s="35">
        <f t="shared" ref="FN97:FN112" si="38">FI97+FJ97+FK97-FL97</f>
        <v>0</v>
      </c>
      <c r="FP97" s="36">
        <f t="shared" ref="FP97:FP112" si="39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5"/>
      <c r="FJ98" s="34">
        <f t="shared" si="32"/>
        <v>0</v>
      </c>
      <c r="FK98" s="34">
        <f t="shared" si="33"/>
        <v>0</v>
      </c>
      <c r="FL98" s="34"/>
      <c r="FM98" s="150"/>
      <c r="FN98" s="35">
        <f t="shared" si="38"/>
        <v>0</v>
      </c>
      <c r="FP98" s="36">
        <f t="shared" si="39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5"/>
      <c r="FJ99" s="34">
        <f t="shared" si="32"/>
        <v>0</v>
      </c>
      <c r="FK99" s="34">
        <f t="shared" si="33"/>
        <v>0</v>
      </c>
      <c r="FL99" s="34"/>
      <c r="FM99" s="150"/>
      <c r="FN99" s="35">
        <f t="shared" si="38"/>
        <v>0</v>
      </c>
      <c r="FP99" s="36">
        <f t="shared" si="39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5"/>
      <c r="FJ100" s="34">
        <f t="shared" si="32"/>
        <v>0</v>
      </c>
      <c r="FK100" s="34">
        <f t="shared" si="33"/>
        <v>0</v>
      </c>
      <c r="FL100" s="34"/>
      <c r="FM100" s="150"/>
      <c r="FN100" s="35">
        <f t="shared" si="38"/>
        <v>0</v>
      </c>
      <c r="FP100" s="36">
        <f t="shared" si="39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5"/>
      <c r="FJ101" s="34">
        <f t="shared" si="32"/>
        <v>0</v>
      </c>
      <c r="FK101" s="34">
        <f t="shared" si="33"/>
        <v>0</v>
      </c>
      <c r="FL101" s="34"/>
      <c r="FM101" s="150"/>
      <c r="FN101" s="35">
        <f t="shared" si="38"/>
        <v>0</v>
      </c>
      <c r="FP101" s="36">
        <f t="shared" si="39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5"/>
      <c r="FJ102" s="34">
        <f t="shared" si="32"/>
        <v>0</v>
      </c>
      <c r="FK102" s="34">
        <f t="shared" si="33"/>
        <v>0</v>
      </c>
      <c r="FL102" s="34"/>
      <c r="FM102" s="150"/>
      <c r="FN102" s="35">
        <f t="shared" si="38"/>
        <v>0</v>
      </c>
      <c r="FP102" s="36">
        <f t="shared" si="39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5"/>
      <c r="FJ103" s="34">
        <f t="shared" si="32"/>
        <v>0</v>
      </c>
      <c r="FK103" s="34">
        <f t="shared" si="33"/>
        <v>0</v>
      </c>
      <c r="FL103" s="34"/>
      <c r="FM103" s="150"/>
      <c r="FN103" s="35">
        <f t="shared" si="38"/>
        <v>0</v>
      </c>
      <c r="FP103" s="36">
        <f t="shared" si="39"/>
        <v>0</v>
      </c>
      <c r="FQ103" s="1">
        <v>8</v>
      </c>
    </row>
    <row r="104" spans="1:173" x14ac:dyDescent="0.25">
      <c r="A104" s="22">
        <v>9</v>
      </c>
      <c r="B104" s="23">
        <f t="shared" ref="B104:B112" si="40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5"/>
      <c r="FJ104" s="34">
        <f t="shared" si="32"/>
        <v>0</v>
      </c>
      <c r="FK104" s="34">
        <f t="shared" si="33"/>
        <v>0</v>
      </c>
      <c r="FL104" s="34"/>
      <c r="FM104" s="150"/>
      <c r="FN104" s="35">
        <f t="shared" si="38"/>
        <v>0</v>
      </c>
      <c r="FP104" s="36">
        <f t="shared" si="39"/>
        <v>0</v>
      </c>
      <c r="FQ104" s="1">
        <v>9</v>
      </c>
    </row>
    <row r="105" spans="1:173" x14ac:dyDescent="0.25">
      <c r="A105" s="22">
        <v>10</v>
      </c>
      <c r="B105" s="23">
        <f t="shared" si="40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5"/>
      <c r="FJ105" s="34">
        <f t="shared" si="32"/>
        <v>0</v>
      </c>
      <c r="FK105" s="34">
        <f t="shared" si="33"/>
        <v>0</v>
      </c>
      <c r="FL105" s="34"/>
      <c r="FM105" s="150"/>
      <c r="FN105" s="35">
        <f t="shared" si="38"/>
        <v>0</v>
      </c>
      <c r="FP105" s="36">
        <f t="shared" si="39"/>
        <v>0</v>
      </c>
      <c r="FQ105" s="1">
        <v>10</v>
      </c>
    </row>
    <row r="106" spans="1:173" x14ac:dyDescent="0.25">
      <c r="A106" s="22">
        <v>11</v>
      </c>
      <c r="B106" s="23">
        <f t="shared" si="40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5"/>
      <c r="FJ106" s="34">
        <f t="shared" si="32"/>
        <v>0</v>
      </c>
      <c r="FK106" s="34">
        <f t="shared" si="33"/>
        <v>0</v>
      </c>
      <c r="FL106" s="34"/>
      <c r="FM106" s="150"/>
      <c r="FN106" s="35">
        <f t="shared" si="38"/>
        <v>0</v>
      </c>
      <c r="FP106" s="36">
        <f t="shared" si="39"/>
        <v>0</v>
      </c>
      <c r="FQ106" s="1">
        <v>11</v>
      </c>
    </row>
    <row r="107" spans="1:173" x14ac:dyDescent="0.25">
      <c r="A107" s="22">
        <v>12</v>
      </c>
      <c r="B107" s="23">
        <f t="shared" si="40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5"/>
      <c r="FJ107" s="34">
        <f t="shared" si="32"/>
        <v>0</v>
      </c>
      <c r="FK107" s="34">
        <f t="shared" si="33"/>
        <v>0</v>
      </c>
      <c r="FL107" s="34"/>
      <c r="FM107" s="150"/>
      <c r="FN107" s="35">
        <f t="shared" si="38"/>
        <v>0</v>
      </c>
      <c r="FP107" s="36">
        <f t="shared" si="39"/>
        <v>0</v>
      </c>
      <c r="FQ107" s="1">
        <v>12</v>
      </c>
    </row>
    <row r="108" spans="1:173" x14ac:dyDescent="0.25">
      <c r="A108" s="22">
        <v>13</v>
      </c>
      <c r="B108" s="23">
        <f t="shared" si="40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5"/>
      <c r="FJ108" s="34">
        <f t="shared" si="32"/>
        <v>0</v>
      </c>
      <c r="FK108" s="34">
        <f t="shared" si="33"/>
        <v>0</v>
      </c>
      <c r="FL108" s="34"/>
      <c r="FM108" s="150"/>
      <c r="FN108" s="35">
        <f t="shared" si="38"/>
        <v>0</v>
      </c>
      <c r="FP108" s="36">
        <f t="shared" si="39"/>
        <v>0</v>
      </c>
      <c r="FQ108" s="1">
        <v>13</v>
      </c>
    </row>
    <row r="109" spans="1:173" x14ac:dyDescent="0.25">
      <c r="A109" s="22">
        <v>14</v>
      </c>
      <c r="B109" s="23">
        <f t="shared" si="40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5"/>
      <c r="FJ109" s="34">
        <f t="shared" si="32"/>
        <v>0</v>
      </c>
      <c r="FK109" s="34">
        <f t="shared" si="33"/>
        <v>0</v>
      </c>
      <c r="FL109" s="34"/>
      <c r="FM109" s="150"/>
      <c r="FN109" s="35">
        <f t="shared" si="38"/>
        <v>0</v>
      </c>
      <c r="FP109" s="36">
        <f t="shared" si="39"/>
        <v>0</v>
      </c>
      <c r="FQ109" s="1">
        <v>14</v>
      </c>
    </row>
    <row r="110" spans="1:173" x14ac:dyDescent="0.25">
      <c r="A110" s="22">
        <v>15</v>
      </c>
      <c r="B110" s="23">
        <f t="shared" si="40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5"/>
      <c r="FJ110" s="34">
        <f t="shared" si="32"/>
        <v>0</v>
      </c>
      <c r="FK110" s="34">
        <f t="shared" si="33"/>
        <v>0</v>
      </c>
      <c r="FL110" s="34"/>
      <c r="FM110" s="150"/>
      <c r="FN110" s="35">
        <f t="shared" si="38"/>
        <v>0</v>
      </c>
      <c r="FP110" s="36">
        <f t="shared" si="39"/>
        <v>0</v>
      </c>
      <c r="FQ110" s="1">
        <v>15</v>
      </c>
    </row>
    <row r="111" spans="1:173" x14ac:dyDescent="0.25">
      <c r="A111" s="22">
        <v>16</v>
      </c>
      <c r="B111" s="23">
        <f t="shared" si="40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5"/>
      <c r="FJ111" s="34">
        <f t="shared" si="32"/>
        <v>0</v>
      </c>
      <c r="FK111" s="34">
        <f t="shared" si="33"/>
        <v>0</v>
      </c>
      <c r="FL111" s="34"/>
      <c r="FM111" s="150"/>
      <c r="FN111" s="35">
        <f t="shared" si="38"/>
        <v>0</v>
      </c>
      <c r="FP111" s="36">
        <f t="shared" si="39"/>
        <v>0</v>
      </c>
      <c r="FQ111" s="1">
        <v>16</v>
      </c>
    </row>
    <row r="112" spans="1:173" x14ac:dyDescent="0.25">
      <c r="A112" s="22">
        <v>17</v>
      </c>
      <c r="B112" s="23">
        <f t="shared" si="40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5"/>
      <c r="FJ112" s="34">
        <f t="shared" si="32"/>
        <v>0</v>
      </c>
      <c r="FK112" s="34">
        <f t="shared" si="33"/>
        <v>0</v>
      </c>
      <c r="FL112" s="34"/>
      <c r="FM112" s="150"/>
      <c r="FN112" s="35">
        <f t="shared" si="38"/>
        <v>0</v>
      </c>
      <c r="FP112" s="36">
        <f t="shared" si="39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1">A88</f>
        <v>A</v>
      </c>
      <c r="B117" s="153" t="str">
        <f t="shared" si="41"/>
        <v>Accueil</v>
      </c>
    </row>
    <row r="118" spans="1:173" x14ac:dyDescent="0.25">
      <c r="A118" s="1" t="str">
        <f t="shared" si="41"/>
        <v>R</v>
      </c>
      <c r="B118" s="153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/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0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0</v>
      </c>
      <c r="EP119" s="182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68"/>
      <c r="D121" s="171"/>
      <c r="E121" s="174"/>
      <c r="F121" s="177"/>
      <c r="G121" s="7"/>
      <c r="H121" s="8"/>
      <c r="I121" s="8"/>
      <c r="J121" s="184"/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84"/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84"/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09"/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84"/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84"/>
      <c r="DR121" s="184"/>
      <c r="DS121" s="184"/>
      <c r="DT121" s="184"/>
      <c r="DU121" s="184"/>
      <c r="DV121" s="184"/>
      <c r="DW121" s="184"/>
      <c r="DX121" s="154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84"/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1"/>
        <v>0</v>
      </c>
      <c r="B122" s="2">
        <f t="shared" si="41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/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1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2">+SUMIF($EI125:$FD125,"*",$EI$6:$FD$6)</f>
        <v>0</v>
      </c>
      <c r="FI125" s="37"/>
      <c r="FJ125" s="34">
        <f t="shared" ref="FJ125:FJ141" si="43">FN96</f>
        <v>0</v>
      </c>
      <c r="FK125" s="33">
        <f t="shared" ref="FK125:FK141" si="44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1"/>
        <v>0</v>
      </c>
      <c r="C126" s="24">
        <f t="shared" ref="C126:C141" si="45">SUMIF(G126:FD126,"A",G$6:FD$6)</f>
        <v>0</v>
      </c>
      <c r="D126" s="25">
        <f t="shared" ref="D126:D141" si="46">SUMIF(G126:FD126,"R",G$6:FD$6)</f>
        <v>0</v>
      </c>
      <c r="E126" s="26">
        <f t="shared" ref="E126:E141" si="47">SUMIF(G126:FD126,"M",G$6:FD$6)</f>
        <v>0</v>
      </c>
      <c r="F126" s="27">
        <f t="shared" ref="F126:F141" si="48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2"/>
        <v>0</v>
      </c>
      <c r="FI126" s="37"/>
      <c r="FJ126" s="34">
        <f t="shared" si="43"/>
        <v>0</v>
      </c>
      <c r="FK126" s="33">
        <f t="shared" si="44"/>
        <v>0</v>
      </c>
      <c r="FL126" s="34"/>
      <c r="FM126" s="52"/>
      <c r="FN126" s="35">
        <f t="shared" ref="FN126:FN141" si="49">FI126+FJ126+FK126-FL126</f>
        <v>0</v>
      </c>
      <c r="FP126" s="36">
        <f t="shared" ref="FP126:FP141" si="50">+B126</f>
        <v>0</v>
      </c>
      <c r="FQ126" s="1">
        <v>2</v>
      </c>
    </row>
    <row r="127" spans="1:173" x14ac:dyDescent="0.25">
      <c r="A127" s="22">
        <v>3</v>
      </c>
      <c r="B127" s="23">
        <f t="shared" si="41"/>
        <v>0</v>
      </c>
      <c r="C127" s="24">
        <f t="shared" si="45"/>
        <v>0</v>
      </c>
      <c r="D127" s="25">
        <f t="shared" si="46"/>
        <v>0</v>
      </c>
      <c r="E127" s="26">
        <f t="shared" si="47"/>
        <v>0</v>
      </c>
      <c r="F127" s="27">
        <f t="shared" si="48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2"/>
        <v>0</v>
      </c>
      <c r="FI127" s="37"/>
      <c r="FJ127" s="34">
        <f t="shared" si="43"/>
        <v>0</v>
      </c>
      <c r="FK127" s="33">
        <f t="shared" si="44"/>
        <v>0</v>
      </c>
      <c r="FL127" s="34"/>
      <c r="FM127" s="52"/>
      <c r="FN127" s="35">
        <f t="shared" si="49"/>
        <v>0</v>
      </c>
      <c r="FP127" s="36">
        <f t="shared" si="50"/>
        <v>0</v>
      </c>
      <c r="FQ127" s="1">
        <v>3</v>
      </c>
    </row>
    <row r="128" spans="1:173" x14ac:dyDescent="0.25">
      <c r="A128" s="22">
        <v>4</v>
      </c>
      <c r="B128" s="23">
        <f t="shared" si="41"/>
        <v>0</v>
      </c>
      <c r="C128" s="24">
        <f t="shared" si="45"/>
        <v>0</v>
      </c>
      <c r="D128" s="25">
        <f t="shared" si="46"/>
        <v>0</v>
      </c>
      <c r="E128" s="26">
        <f t="shared" si="47"/>
        <v>0</v>
      </c>
      <c r="F128" s="27">
        <f t="shared" si="48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2"/>
        <v>0</v>
      </c>
      <c r="FI128" s="37"/>
      <c r="FJ128" s="34">
        <f t="shared" si="43"/>
        <v>0</v>
      </c>
      <c r="FK128" s="33">
        <f t="shared" si="44"/>
        <v>0</v>
      </c>
      <c r="FL128" s="34"/>
      <c r="FM128" s="52"/>
      <c r="FN128" s="35">
        <f t="shared" si="49"/>
        <v>0</v>
      </c>
      <c r="FP128" s="36">
        <f t="shared" si="50"/>
        <v>0</v>
      </c>
      <c r="FQ128" s="1">
        <v>4</v>
      </c>
    </row>
    <row r="129" spans="1:173" x14ac:dyDescent="0.25">
      <c r="A129" s="22">
        <v>5</v>
      </c>
      <c r="B129" s="23">
        <f t="shared" si="41"/>
        <v>0</v>
      </c>
      <c r="C129" s="24">
        <f t="shared" si="45"/>
        <v>0</v>
      </c>
      <c r="D129" s="25">
        <f t="shared" si="46"/>
        <v>0</v>
      </c>
      <c r="E129" s="26">
        <f t="shared" si="47"/>
        <v>0</v>
      </c>
      <c r="F129" s="27">
        <f t="shared" si="48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2"/>
        <v>0</v>
      </c>
      <c r="FI129" s="37"/>
      <c r="FJ129" s="34">
        <f t="shared" si="43"/>
        <v>0</v>
      </c>
      <c r="FK129" s="33">
        <f t="shared" si="44"/>
        <v>0</v>
      </c>
      <c r="FL129" s="34"/>
      <c r="FM129" s="52"/>
      <c r="FN129" s="35">
        <f t="shared" si="49"/>
        <v>0</v>
      </c>
      <c r="FP129" s="36">
        <f t="shared" si="50"/>
        <v>0</v>
      </c>
      <c r="FQ129" s="1">
        <v>5</v>
      </c>
    </row>
    <row r="130" spans="1:173" x14ac:dyDescent="0.25">
      <c r="A130" s="22">
        <v>6</v>
      </c>
      <c r="B130" s="23">
        <f t="shared" si="41"/>
        <v>0</v>
      </c>
      <c r="C130" s="24">
        <f t="shared" si="45"/>
        <v>0</v>
      </c>
      <c r="D130" s="25">
        <f t="shared" si="46"/>
        <v>0</v>
      </c>
      <c r="E130" s="26">
        <f t="shared" si="47"/>
        <v>0</v>
      </c>
      <c r="F130" s="27">
        <f t="shared" si="48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2"/>
        <v>0</v>
      </c>
      <c r="FI130" s="37"/>
      <c r="FJ130" s="34">
        <f t="shared" si="43"/>
        <v>0</v>
      </c>
      <c r="FK130" s="33">
        <f t="shared" si="44"/>
        <v>0</v>
      </c>
      <c r="FL130" s="34"/>
      <c r="FM130" s="52"/>
      <c r="FN130" s="35">
        <f t="shared" si="49"/>
        <v>0</v>
      </c>
      <c r="FP130" s="36">
        <f t="shared" si="50"/>
        <v>0</v>
      </c>
      <c r="FQ130" s="1">
        <v>6</v>
      </c>
    </row>
    <row r="131" spans="1:173" x14ac:dyDescent="0.25">
      <c r="A131" s="22">
        <v>7</v>
      </c>
      <c r="B131" s="23">
        <f t="shared" si="41"/>
        <v>0</v>
      </c>
      <c r="C131" s="24">
        <f t="shared" si="45"/>
        <v>0</v>
      </c>
      <c r="D131" s="25">
        <f t="shared" si="46"/>
        <v>0</v>
      </c>
      <c r="E131" s="26">
        <f t="shared" si="47"/>
        <v>0</v>
      </c>
      <c r="F131" s="27">
        <f t="shared" si="48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2"/>
        <v>0</v>
      </c>
      <c r="FI131" s="37"/>
      <c r="FJ131" s="34">
        <f t="shared" si="43"/>
        <v>0</v>
      </c>
      <c r="FK131" s="33">
        <f t="shared" si="44"/>
        <v>0</v>
      </c>
      <c r="FL131" s="34"/>
      <c r="FM131" s="52"/>
      <c r="FN131" s="35">
        <f t="shared" si="49"/>
        <v>0</v>
      </c>
      <c r="FP131" s="36">
        <f t="shared" si="50"/>
        <v>0</v>
      </c>
      <c r="FQ131" s="1">
        <v>7</v>
      </c>
    </row>
    <row r="132" spans="1:173" x14ac:dyDescent="0.25">
      <c r="A132" s="22">
        <v>8</v>
      </c>
      <c r="B132" s="23">
        <f t="shared" si="41"/>
        <v>0</v>
      </c>
      <c r="C132" s="24">
        <f t="shared" si="45"/>
        <v>0</v>
      </c>
      <c r="D132" s="25">
        <f t="shared" si="46"/>
        <v>0</v>
      </c>
      <c r="E132" s="26">
        <f t="shared" si="47"/>
        <v>0</v>
      </c>
      <c r="F132" s="27">
        <f t="shared" si="48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2"/>
        <v>0</v>
      </c>
      <c r="FI132" s="37"/>
      <c r="FJ132" s="34">
        <f t="shared" si="43"/>
        <v>0</v>
      </c>
      <c r="FK132" s="33">
        <f t="shared" si="44"/>
        <v>0</v>
      </c>
      <c r="FL132" s="34"/>
      <c r="FM132" s="52"/>
      <c r="FN132" s="35">
        <f t="shared" si="49"/>
        <v>0</v>
      </c>
      <c r="FP132" s="36">
        <f t="shared" si="50"/>
        <v>0</v>
      </c>
      <c r="FQ132" s="1">
        <v>8</v>
      </c>
    </row>
    <row r="133" spans="1:173" x14ac:dyDescent="0.25">
      <c r="A133" s="22">
        <v>9</v>
      </c>
      <c r="B133" s="23">
        <f t="shared" ref="B133:B141" si="51">B104</f>
        <v>0</v>
      </c>
      <c r="C133" s="24">
        <f t="shared" si="45"/>
        <v>0</v>
      </c>
      <c r="D133" s="25">
        <f t="shared" si="46"/>
        <v>0</v>
      </c>
      <c r="E133" s="26">
        <f t="shared" si="47"/>
        <v>0</v>
      </c>
      <c r="F133" s="27">
        <f t="shared" si="48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2"/>
        <v>0</v>
      </c>
      <c r="FI133" s="37"/>
      <c r="FJ133" s="34">
        <f t="shared" si="43"/>
        <v>0</v>
      </c>
      <c r="FK133" s="33">
        <f t="shared" si="44"/>
        <v>0</v>
      </c>
      <c r="FL133" s="34"/>
      <c r="FM133" s="52"/>
      <c r="FN133" s="35">
        <f t="shared" si="49"/>
        <v>0</v>
      </c>
      <c r="FP133" s="36">
        <f t="shared" si="50"/>
        <v>0</v>
      </c>
      <c r="FQ133" s="1">
        <v>9</v>
      </c>
    </row>
    <row r="134" spans="1:173" x14ac:dyDescent="0.25">
      <c r="A134" s="22">
        <v>10</v>
      </c>
      <c r="B134" s="23">
        <f t="shared" si="51"/>
        <v>0</v>
      </c>
      <c r="C134" s="24">
        <f t="shared" si="45"/>
        <v>0</v>
      </c>
      <c r="D134" s="25">
        <f t="shared" si="46"/>
        <v>0</v>
      </c>
      <c r="E134" s="26">
        <f t="shared" si="47"/>
        <v>0</v>
      </c>
      <c r="F134" s="27">
        <f t="shared" si="48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2"/>
        <v>0</v>
      </c>
      <c r="FI134" s="37"/>
      <c r="FJ134" s="34">
        <f t="shared" si="43"/>
        <v>0</v>
      </c>
      <c r="FK134" s="33">
        <f t="shared" si="44"/>
        <v>0</v>
      </c>
      <c r="FL134" s="34"/>
      <c r="FM134" s="52"/>
      <c r="FN134" s="35">
        <f t="shared" si="49"/>
        <v>0</v>
      </c>
      <c r="FP134" s="36">
        <f t="shared" si="50"/>
        <v>0</v>
      </c>
      <c r="FQ134" s="1">
        <v>10</v>
      </c>
    </row>
    <row r="135" spans="1:173" x14ac:dyDescent="0.25">
      <c r="A135" s="22">
        <v>11</v>
      </c>
      <c r="B135" s="23">
        <f t="shared" si="51"/>
        <v>0</v>
      </c>
      <c r="C135" s="24">
        <f t="shared" si="45"/>
        <v>0</v>
      </c>
      <c r="D135" s="25">
        <f t="shared" si="46"/>
        <v>0</v>
      </c>
      <c r="E135" s="26">
        <f t="shared" si="47"/>
        <v>0</v>
      </c>
      <c r="F135" s="27">
        <f t="shared" si="48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2"/>
        <v>0</v>
      </c>
      <c r="FI135" s="37"/>
      <c r="FJ135" s="34">
        <f t="shared" si="43"/>
        <v>0</v>
      </c>
      <c r="FK135" s="33">
        <f t="shared" si="44"/>
        <v>0</v>
      </c>
      <c r="FL135" s="34"/>
      <c r="FM135" s="52"/>
      <c r="FN135" s="35">
        <f t="shared" si="49"/>
        <v>0</v>
      </c>
      <c r="FP135" s="36">
        <f t="shared" si="50"/>
        <v>0</v>
      </c>
      <c r="FQ135" s="1">
        <v>11</v>
      </c>
    </row>
    <row r="136" spans="1:173" x14ac:dyDescent="0.25">
      <c r="A136" s="22">
        <v>12</v>
      </c>
      <c r="B136" s="23">
        <f t="shared" si="51"/>
        <v>0</v>
      </c>
      <c r="C136" s="24">
        <f t="shared" si="45"/>
        <v>0</v>
      </c>
      <c r="D136" s="25">
        <f t="shared" si="46"/>
        <v>0</v>
      </c>
      <c r="E136" s="26">
        <f t="shared" si="47"/>
        <v>0</v>
      </c>
      <c r="F136" s="27">
        <f t="shared" si="48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2"/>
        <v>0</v>
      </c>
      <c r="FI136" s="37"/>
      <c r="FJ136" s="34">
        <f t="shared" si="43"/>
        <v>0</v>
      </c>
      <c r="FK136" s="33">
        <f t="shared" si="44"/>
        <v>0</v>
      </c>
      <c r="FL136" s="34"/>
      <c r="FM136" s="52"/>
      <c r="FN136" s="35">
        <f t="shared" si="49"/>
        <v>0</v>
      </c>
      <c r="FP136" s="36">
        <f t="shared" si="50"/>
        <v>0</v>
      </c>
      <c r="FQ136" s="1">
        <v>12</v>
      </c>
    </row>
    <row r="137" spans="1:173" x14ac:dyDescent="0.25">
      <c r="A137" s="22">
        <v>13</v>
      </c>
      <c r="B137" s="23">
        <f t="shared" si="51"/>
        <v>0</v>
      </c>
      <c r="C137" s="24">
        <f t="shared" si="45"/>
        <v>0</v>
      </c>
      <c r="D137" s="25">
        <f t="shared" si="46"/>
        <v>0</v>
      </c>
      <c r="E137" s="26">
        <f t="shared" si="47"/>
        <v>0</v>
      </c>
      <c r="F137" s="27">
        <f t="shared" si="48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2"/>
        <v>0</v>
      </c>
      <c r="FI137" s="37"/>
      <c r="FJ137" s="34">
        <f t="shared" si="43"/>
        <v>0</v>
      </c>
      <c r="FK137" s="33">
        <f t="shared" si="44"/>
        <v>0</v>
      </c>
      <c r="FL137" s="34"/>
      <c r="FM137" s="52"/>
      <c r="FN137" s="35">
        <f t="shared" si="49"/>
        <v>0</v>
      </c>
      <c r="FP137" s="36">
        <f t="shared" si="50"/>
        <v>0</v>
      </c>
      <c r="FQ137" s="1">
        <v>13</v>
      </c>
    </row>
    <row r="138" spans="1:173" x14ac:dyDescent="0.25">
      <c r="A138" s="22">
        <v>14</v>
      </c>
      <c r="B138" s="23">
        <f t="shared" si="51"/>
        <v>0</v>
      </c>
      <c r="C138" s="24">
        <f t="shared" si="45"/>
        <v>0</v>
      </c>
      <c r="D138" s="25">
        <f t="shared" si="46"/>
        <v>0</v>
      </c>
      <c r="E138" s="26">
        <f t="shared" si="47"/>
        <v>0</v>
      </c>
      <c r="F138" s="27">
        <f t="shared" si="48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2"/>
        <v>0</v>
      </c>
      <c r="FI138" s="37"/>
      <c r="FJ138" s="34">
        <f t="shared" si="43"/>
        <v>0</v>
      </c>
      <c r="FK138" s="33">
        <f t="shared" si="44"/>
        <v>0</v>
      </c>
      <c r="FL138" s="34"/>
      <c r="FM138" s="52"/>
      <c r="FN138" s="35">
        <f t="shared" si="49"/>
        <v>0</v>
      </c>
      <c r="FP138" s="36">
        <f t="shared" si="50"/>
        <v>0</v>
      </c>
      <c r="FQ138" s="1">
        <v>14</v>
      </c>
    </row>
    <row r="139" spans="1:173" x14ac:dyDescent="0.25">
      <c r="A139" s="22">
        <v>15</v>
      </c>
      <c r="B139" s="23">
        <f t="shared" si="51"/>
        <v>0</v>
      </c>
      <c r="C139" s="24">
        <f t="shared" si="45"/>
        <v>0</v>
      </c>
      <c r="D139" s="25">
        <f t="shared" si="46"/>
        <v>0</v>
      </c>
      <c r="E139" s="26">
        <f t="shared" si="47"/>
        <v>0</v>
      </c>
      <c r="F139" s="27">
        <f t="shared" si="48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2"/>
        <v>0</v>
      </c>
      <c r="FI139" s="37"/>
      <c r="FJ139" s="34">
        <f t="shared" si="43"/>
        <v>0</v>
      </c>
      <c r="FK139" s="33">
        <f t="shared" si="44"/>
        <v>0</v>
      </c>
      <c r="FL139" s="34"/>
      <c r="FM139" s="52"/>
      <c r="FN139" s="35">
        <f t="shared" si="49"/>
        <v>0</v>
      </c>
      <c r="FP139" s="36">
        <f t="shared" si="50"/>
        <v>0</v>
      </c>
      <c r="FQ139" s="1">
        <v>15</v>
      </c>
    </row>
    <row r="140" spans="1:173" x14ac:dyDescent="0.25">
      <c r="A140" s="22">
        <v>16</v>
      </c>
      <c r="B140" s="23">
        <f t="shared" si="51"/>
        <v>0</v>
      </c>
      <c r="C140" s="24">
        <f t="shared" si="45"/>
        <v>0</v>
      </c>
      <c r="D140" s="25">
        <f t="shared" si="46"/>
        <v>0</v>
      </c>
      <c r="E140" s="26">
        <f t="shared" si="47"/>
        <v>0</v>
      </c>
      <c r="F140" s="27">
        <f t="shared" si="48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2"/>
        <v>0</v>
      </c>
      <c r="FI140" s="37"/>
      <c r="FJ140" s="34">
        <f t="shared" si="43"/>
        <v>0</v>
      </c>
      <c r="FK140" s="33">
        <f t="shared" si="44"/>
        <v>0</v>
      </c>
      <c r="FL140" s="34"/>
      <c r="FM140" s="52"/>
      <c r="FN140" s="35">
        <f t="shared" si="49"/>
        <v>0</v>
      </c>
      <c r="FP140" s="36">
        <f t="shared" si="50"/>
        <v>0</v>
      </c>
      <c r="FQ140" s="1">
        <v>16</v>
      </c>
    </row>
    <row r="141" spans="1:173" x14ac:dyDescent="0.25">
      <c r="A141" s="22">
        <v>17</v>
      </c>
      <c r="B141" s="23">
        <f t="shared" si="51"/>
        <v>0</v>
      </c>
      <c r="C141" s="24">
        <f t="shared" si="45"/>
        <v>0</v>
      </c>
      <c r="D141" s="25">
        <f t="shared" si="46"/>
        <v>0</v>
      </c>
      <c r="E141" s="26">
        <f t="shared" si="47"/>
        <v>0</v>
      </c>
      <c r="F141" s="27">
        <f t="shared" si="48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2"/>
        <v>0</v>
      </c>
      <c r="FI141" s="37"/>
      <c r="FJ141" s="34">
        <f t="shared" si="43"/>
        <v>0</v>
      </c>
      <c r="FK141" s="33">
        <f t="shared" si="44"/>
        <v>0</v>
      </c>
      <c r="FL141" s="34"/>
      <c r="FM141" s="52"/>
      <c r="FN141" s="35">
        <f t="shared" si="49"/>
        <v>0</v>
      </c>
      <c r="FP141" s="36">
        <f t="shared" si="50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5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6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7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8</v>
      </c>
      <c r="AO147" s="217"/>
      <c r="AP147" s="218"/>
      <c r="AQ147" s="58"/>
      <c r="AR147" s="219" t="s">
        <v>45</v>
      </c>
      <c r="AS147" s="220"/>
      <c r="AT147" s="221"/>
      <c r="AU147" s="58"/>
      <c r="AV147" s="234"/>
      <c r="AW147" s="234"/>
      <c r="AX147" s="234"/>
      <c r="AY147" s="234"/>
      <c r="AZ147" s="234"/>
      <c r="BA147" s="235"/>
      <c r="BB147" s="235"/>
      <c r="BC147" s="235"/>
      <c r="BD147" s="236"/>
      <c r="BE147" s="235"/>
      <c r="BF147" s="235"/>
      <c r="BG147" s="235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23" t="s">
        <v>51</v>
      </c>
      <c r="AS148" s="224"/>
      <c r="AT148" s="225"/>
      <c r="AU148" s="60"/>
      <c r="AV148" s="237"/>
      <c r="AW148" s="237"/>
      <c r="AX148" s="237"/>
      <c r="AY148" s="237"/>
      <c r="AZ148" s="237"/>
      <c r="BA148" s="237"/>
      <c r="BB148" s="237"/>
      <c r="BC148" s="237"/>
      <c r="BD148" s="236"/>
      <c r="BE148" s="235"/>
      <c r="BF148" s="235"/>
      <c r="BG148" s="23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F164" si="53">C9+C38+C67+C96+C125</f>
        <v>0</v>
      </c>
      <c r="D149" s="62">
        <f t="shared" si="53"/>
        <v>0</v>
      </c>
      <c r="E149" s="63">
        <f t="shared" si="53"/>
        <v>0</v>
      </c>
      <c r="F149" s="64">
        <f t="shared" si="53"/>
        <v>0</v>
      </c>
      <c r="G149" s="65"/>
      <c r="H149" s="226"/>
      <c r="I149" s="227"/>
      <c r="J149" s="226"/>
      <c r="K149" s="227"/>
      <c r="L149" s="226">
        <f t="shared" ref="L149:L165" si="54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5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6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7">F96</f>
        <v>0</v>
      </c>
      <c r="AN149" s="227"/>
      <c r="AO149" s="226">
        <f>SUM(AI149:AN149)</f>
        <v>0</v>
      </c>
      <c r="AP149" s="227"/>
      <c r="AQ149" s="58"/>
      <c r="AR149" s="228">
        <f>(N149+W149+AF149+AO149)/4</f>
        <v>0</v>
      </c>
      <c r="AS149" s="229"/>
      <c r="AT149" s="230"/>
      <c r="AU149" s="58"/>
      <c r="AV149" s="238"/>
      <c r="AW149" s="238"/>
      <c r="AX149" s="238"/>
      <c r="AY149" s="238"/>
      <c r="AZ149" s="238"/>
      <c r="BA149" s="238"/>
      <c r="BB149" s="238"/>
      <c r="BC149" s="238"/>
      <c r="BD149" s="236"/>
      <c r="BE149" s="239"/>
      <c r="BF149" s="239"/>
      <c r="BG149" s="239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si="53"/>
        <v>0</v>
      </c>
      <c r="E150" s="63">
        <f t="shared" si="53"/>
        <v>0</v>
      </c>
      <c r="F150" s="64">
        <f t="shared" si="53"/>
        <v>0</v>
      </c>
      <c r="G150" s="65"/>
      <c r="H150" s="226"/>
      <c r="I150" s="227"/>
      <c r="J150" s="226"/>
      <c r="K150" s="227"/>
      <c r="L150" s="226">
        <f t="shared" si="54"/>
        <v>0</v>
      </c>
      <c r="M150" s="227"/>
      <c r="N150" s="226">
        <f t="shared" ref="N150:N165" si="58">SUM(H150:M150)</f>
        <v>0</v>
      </c>
      <c r="O150" s="227"/>
      <c r="P150" s="58"/>
      <c r="Q150" s="226"/>
      <c r="R150" s="227"/>
      <c r="S150" s="226"/>
      <c r="T150" s="227"/>
      <c r="U150" s="226">
        <f t="shared" si="55"/>
        <v>0</v>
      </c>
      <c r="V150" s="227"/>
      <c r="W150" s="226">
        <f t="shared" ref="W150:W165" si="59">SUM(Q150:V150)</f>
        <v>0</v>
      </c>
      <c r="X150" s="227"/>
      <c r="Y150" s="58"/>
      <c r="Z150" s="226"/>
      <c r="AA150" s="227"/>
      <c r="AB150" s="226"/>
      <c r="AC150" s="227"/>
      <c r="AD150" s="226">
        <f t="shared" si="56"/>
        <v>0</v>
      </c>
      <c r="AE150" s="227"/>
      <c r="AF150" s="226">
        <f t="shared" ref="AF150:AF165" si="60">SUM(Z150:AE150)</f>
        <v>0</v>
      </c>
      <c r="AG150" s="227"/>
      <c r="AH150" s="58"/>
      <c r="AI150" s="226"/>
      <c r="AJ150" s="227"/>
      <c r="AK150" s="226"/>
      <c r="AL150" s="227"/>
      <c r="AM150" s="226">
        <f t="shared" si="57"/>
        <v>0</v>
      </c>
      <c r="AN150" s="227"/>
      <c r="AO150" s="226">
        <f t="shared" ref="AO150:AO165" si="61">SUM(AI150:AN150)</f>
        <v>0</v>
      </c>
      <c r="AP150" s="227"/>
      <c r="AQ150" s="58"/>
      <c r="AR150" s="228">
        <f t="shared" ref="AR150:AR165" si="62">(N150+W150+AF150+AO150)/4</f>
        <v>0</v>
      </c>
      <c r="AS150" s="229"/>
      <c r="AT150" s="230"/>
      <c r="AU150" s="58"/>
      <c r="AV150" s="238"/>
      <c r="AW150" s="238"/>
      <c r="AX150" s="238"/>
      <c r="AY150" s="238"/>
      <c r="AZ150" s="238"/>
      <c r="BA150" s="238"/>
      <c r="BB150" s="238"/>
      <c r="BC150" s="238"/>
      <c r="BD150" s="236"/>
      <c r="BE150" s="239"/>
      <c r="BF150" s="239"/>
      <c r="BG150" s="239"/>
      <c r="BH150" s="57"/>
      <c r="BI150" s="231">
        <f t="shared" ref="BI150:BI165" si="63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3"/>
        <v>0</v>
      </c>
      <c r="E151" s="63">
        <f t="shared" si="53"/>
        <v>0</v>
      </c>
      <c r="F151" s="64">
        <f t="shared" si="53"/>
        <v>0</v>
      </c>
      <c r="G151" s="65"/>
      <c r="H151" s="226"/>
      <c r="I151" s="227"/>
      <c r="J151" s="226"/>
      <c r="K151" s="227"/>
      <c r="L151" s="226">
        <f t="shared" si="54"/>
        <v>0</v>
      </c>
      <c r="M151" s="227"/>
      <c r="N151" s="226">
        <f t="shared" si="58"/>
        <v>0</v>
      </c>
      <c r="O151" s="227"/>
      <c r="P151" s="58"/>
      <c r="Q151" s="226"/>
      <c r="R151" s="227"/>
      <c r="S151" s="226"/>
      <c r="T151" s="227"/>
      <c r="U151" s="226">
        <f t="shared" si="55"/>
        <v>0</v>
      </c>
      <c r="V151" s="227"/>
      <c r="W151" s="226">
        <f t="shared" si="59"/>
        <v>0</v>
      </c>
      <c r="X151" s="227"/>
      <c r="Y151" s="58"/>
      <c r="Z151" s="226"/>
      <c r="AA151" s="227"/>
      <c r="AB151" s="226"/>
      <c r="AC151" s="227"/>
      <c r="AD151" s="226">
        <f t="shared" si="56"/>
        <v>0</v>
      </c>
      <c r="AE151" s="227"/>
      <c r="AF151" s="226">
        <f t="shared" si="60"/>
        <v>0</v>
      </c>
      <c r="AG151" s="227"/>
      <c r="AH151" s="58"/>
      <c r="AI151" s="226"/>
      <c r="AJ151" s="227"/>
      <c r="AK151" s="226"/>
      <c r="AL151" s="227"/>
      <c r="AM151" s="226">
        <f t="shared" si="57"/>
        <v>0</v>
      </c>
      <c r="AN151" s="227"/>
      <c r="AO151" s="226">
        <f t="shared" si="61"/>
        <v>0</v>
      </c>
      <c r="AP151" s="227"/>
      <c r="AQ151" s="58"/>
      <c r="AR151" s="228">
        <f t="shared" si="62"/>
        <v>0</v>
      </c>
      <c r="AS151" s="229"/>
      <c r="AT151" s="230"/>
      <c r="AU151" s="58"/>
      <c r="AV151" s="238"/>
      <c r="AW151" s="238"/>
      <c r="AX151" s="238"/>
      <c r="AY151" s="238"/>
      <c r="AZ151" s="238"/>
      <c r="BA151" s="238"/>
      <c r="BB151" s="238"/>
      <c r="BC151" s="238"/>
      <c r="BD151" s="236"/>
      <c r="BE151" s="239"/>
      <c r="BF151" s="239"/>
      <c r="BG151" s="239"/>
      <c r="BH151" s="57"/>
      <c r="BI151" s="231">
        <f t="shared" si="63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3"/>
        <v>0</v>
      </c>
      <c r="E152" s="63">
        <f t="shared" si="53"/>
        <v>0</v>
      </c>
      <c r="F152" s="64">
        <f t="shared" si="53"/>
        <v>0</v>
      </c>
      <c r="G152" s="65"/>
      <c r="H152" s="226"/>
      <c r="I152" s="227"/>
      <c r="J152" s="226"/>
      <c r="K152" s="227"/>
      <c r="L152" s="226">
        <f t="shared" si="54"/>
        <v>0</v>
      </c>
      <c r="M152" s="227"/>
      <c r="N152" s="226">
        <f t="shared" si="58"/>
        <v>0</v>
      </c>
      <c r="O152" s="227"/>
      <c r="P152" s="58"/>
      <c r="Q152" s="226"/>
      <c r="R152" s="227"/>
      <c r="S152" s="226"/>
      <c r="T152" s="227"/>
      <c r="U152" s="226">
        <f t="shared" si="55"/>
        <v>0</v>
      </c>
      <c r="V152" s="227"/>
      <c r="W152" s="226">
        <f t="shared" si="59"/>
        <v>0</v>
      </c>
      <c r="X152" s="227"/>
      <c r="Y152" s="58"/>
      <c r="Z152" s="226"/>
      <c r="AA152" s="227"/>
      <c r="AB152" s="226"/>
      <c r="AC152" s="227"/>
      <c r="AD152" s="226">
        <f t="shared" si="56"/>
        <v>0</v>
      </c>
      <c r="AE152" s="227"/>
      <c r="AF152" s="226">
        <f t="shared" si="60"/>
        <v>0</v>
      </c>
      <c r="AG152" s="227"/>
      <c r="AH152" s="58"/>
      <c r="AI152" s="226"/>
      <c r="AJ152" s="227"/>
      <c r="AK152" s="226"/>
      <c r="AL152" s="227"/>
      <c r="AM152" s="226">
        <f t="shared" si="57"/>
        <v>0</v>
      </c>
      <c r="AN152" s="227"/>
      <c r="AO152" s="226">
        <f t="shared" si="61"/>
        <v>0</v>
      </c>
      <c r="AP152" s="227"/>
      <c r="AQ152" s="58"/>
      <c r="AR152" s="228">
        <f t="shared" si="62"/>
        <v>0</v>
      </c>
      <c r="AS152" s="229"/>
      <c r="AT152" s="230"/>
      <c r="AU152" s="58"/>
      <c r="AV152" s="238"/>
      <c r="AW152" s="238"/>
      <c r="AX152" s="238"/>
      <c r="AY152" s="238"/>
      <c r="AZ152" s="238"/>
      <c r="BA152" s="238"/>
      <c r="BB152" s="238"/>
      <c r="BC152" s="238"/>
      <c r="BD152" s="236"/>
      <c r="BE152" s="239"/>
      <c r="BF152" s="239"/>
      <c r="BG152" s="239"/>
      <c r="BH152" s="57"/>
      <c r="BI152" s="231">
        <f t="shared" si="63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3"/>
        <v>0</v>
      </c>
      <c r="E153" s="63">
        <f t="shared" si="53"/>
        <v>0</v>
      </c>
      <c r="F153" s="64">
        <f t="shared" si="53"/>
        <v>0</v>
      </c>
      <c r="G153" s="65"/>
      <c r="H153" s="226"/>
      <c r="I153" s="227"/>
      <c r="J153" s="226"/>
      <c r="K153" s="227"/>
      <c r="L153" s="226">
        <f t="shared" si="54"/>
        <v>0</v>
      </c>
      <c r="M153" s="227"/>
      <c r="N153" s="226">
        <f t="shared" si="58"/>
        <v>0</v>
      </c>
      <c r="O153" s="227"/>
      <c r="P153" s="58"/>
      <c r="Q153" s="226"/>
      <c r="R153" s="227"/>
      <c r="S153" s="226"/>
      <c r="T153" s="227"/>
      <c r="U153" s="226">
        <f t="shared" si="55"/>
        <v>0</v>
      </c>
      <c r="V153" s="227"/>
      <c r="W153" s="226">
        <f t="shared" si="59"/>
        <v>0</v>
      </c>
      <c r="X153" s="227"/>
      <c r="Y153" s="58"/>
      <c r="Z153" s="226"/>
      <c r="AA153" s="227"/>
      <c r="AB153" s="226"/>
      <c r="AC153" s="227"/>
      <c r="AD153" s="226">
        <f t="shared" si="56"/>
        <v>0</v>
      </c>
      <c r="AE153" s="227"/>
      <c r="AF153" s="226">
        <f t="shared" si="60"/>
        <v>0</v>
      </c>
      <c r="AG153" s="227"/>
      <c r="AH153" s="58"/>
      <c r="AI153" s="226"/>
      <c r="AJ153" s="227"/>
      <c r="AK153" s="226"/>
      <c r="AL153" s="227"/>
      <c r="AM153" s="226">
        <f t="shared" si="57"/>
        <v>0</v>
      </c>
      <c r="AN153" s="227"/>
      <c r="AO153" s="226">
        <f t="shared" si="61"/>
        <v>0</v>
      </c>
      <c r="AP153" s="227"/>
      <c r="AQ153" s="58"/>
      <c r="AR153" s="228">
        <f t="shared" si="62"/>
        <v>0</v>
      </c>
      <c r="AS153" s="229"/>
      <c r="AT153" s="230"/>
      <c r="AU153" s="58"/>
      <c r="AV153" s="238"/>
      <c r="AW153" s="238"/>
      <c r="AX153" s="238"/>
      <c r="AY153" s="238"/>
      <c r="AZ153" s="238"/>
      <c r="BA153" s="238"/>
      <c r="BB153" s="238"/>
      <c r="BC153" s="238"/>
      <c r="BD153" s="236"/>
      <c r="BE153" s="239"/>
      <c r="BF153" s="239"/>
      <c r="BG153" s="239"/>
      <c r="BH153" s="57"/>
      <c r="BI153" s="231">
        <f t="shared" si="63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3"/>
        <v>0</v>
      </c>
      <c r="E154" s="63">
        <f t="shared" si="53"/>
        <v>0</v>
      </c>
      <c r="F154" s="64">
        <f t="shared" si="53"/>
        <v>0</v>
      </c>
      <c r="G154" s="65"/>
      <c r="H154" s="226"/>
      <c r="I154" s="227"/>
      <c r="J154" s="226"/>
      <c r="K154" s="227"/>
      <c r="L154" s="226">
        <f t="shared" si="54"/>
        <v>0</v>
      </c>
      <c r="M154" s="227"/>
      <c r="N154" s="226">
        <f t="shared" si="58"/>
        <v>0</v>
      </c>
      <c r="O154" s="227"/>
      <c r="P154" s="58"/>
      <c r="Q154" s="226"/>
      <c r="R154" s="227"/>
      <c r="S154" s="226"/>
      <c r="T154" s="227"/>
      <c r="U154" s="226">
        <f t="shared" si="55"/>
        <v>0</v>
      </c>
      <c r="V154" s="227"/>
      <c r="W154" s="226">
        <f t="shared" si="59"/>
        <v>0</v>
      </c>
      <c r="X154" s="227"/>
      <c r="Y154" s="58"/>
      <c r="Z154" s="226"/>
      <c r="AA154" s="227"/>
      <c r="AB154" s="226"/>
      <c r="AC154" s="227"/>
      <c r="AD154" s="226">
        <f t="shared" si="56"/>
        <v>0</v>
      </c>
      <c r="AE154" s="227"/>
      <c r="AF154" s="226">
        <f t="shared" si="60"/>
        <v>0</v>
      </c>
      <c r="AG154" s="227"/>
      <c r="AH154" s="58"/>
      <c r="AI154" s="226"/>
      <c r="AJ154" s="227"/>
      <c r="AK154" s="226"/>
      <c r="AL154" s="227"/>
      <c r="AM154" s="226">
        <f t="shared" si="57"/>
        <v>0</v>
      </c>
      <c r="AN154" s="227"/>
      <c r="AO154" s="226">
        <f t="shared" si="61"/>
        <v>0</v>
      </c>
      <c r="AP154" s="227"/>
      <c r="AQ154" s="58"/>
      <c r="AR154" s="228">
        <f t="shared" si="62"/>
        <v>0</v>
      </c>
      <c r="AS154" s="229"/>
      <c r="AT154" s="230"/>
      <c r="AU154" s="58"/>
      <c r="AV154" s="238"/>
      <c r="AW154" s="238"/>
      <c r="AX154" s="238"/>
      <c r="AY154" s="238"/>
      <c r="AZ154" s="238"/>
      <c r="BA154" s="238"/>
      <c r="BB154" s="238"/>
      <c r="BC154" s="238"/>
      <c r="BD154" s="236"/>
      <c r="BE154" s="239"/>
      <c r="BF154" s="239"/>
      <c r="BG154" s="239"/>
      <c r="BH154" s="57"/>
      <c r="BI154" s="231">
        <f t="shared" si="63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3"/>
        <v>0</v>
      </c>
      <c r="E155" s="63">
        <f t="shared" si="53"/>
        <v>0</v>
      </c>
      <c r="F155" s="64">
        <f t="shared" si="53"/>
        <v>0</v>
      </c>
      <c r="G155" s="65"/>
      <c r="H155" s="226"/>
      <c r="I155" s="227"/>
      <c r="J155" s="226"/>
      <c r="K155" s="227"/>
      <c r="L155" s="226">
        <f t="shared" si="54"/>
        <v>0</v>
      </c>
      <c r="M155" s="227"/>
      <c r="N155" s="226">
        <f t="shared" si="58"/>
        <v>0</v>
      </c>
      <c r="O155" s="227"/>
      <c r="P155" s="58"/>
      <c r="Q155" s="226"/>
      <c r="R155" s="227"/>
      <c r="S155" s="226"/>
      <c r="T155" s="227"/>
      <c r="U155" s="226">
        <f t="shared" si="55"/>
        <v>0</v>
      </c>
      <c r="V155" s="227"/>
      <c r="W155" s="226">
        <f t="shared" si="59"/>
        <v>0</v>
      </c>
      <c r="X155" s="227"/>
      <c r="Y155" s="58"/>
      <c r="Z155" s="226"/>
      <c r="AA155" s="227"/>
      <c r="AB155" s="226"/>
      <c r="AC155" s="227"/>
      <c r="AD155" s="226">
        <f t="shared" si="56"/>
        <v>0</v>
      </c>
      <c r="AE155" s="227"/>
      <c r="AF155" s="226">
        <f t="shared" si="60"/>
        <v>0</v>
      </c>
      <c r="AG155" s="227"/>
      <c r="AH155" s="58"/>
      <c r="AI155" s="226"/>
      <c r="AJ155" s="227"/>
      <c r="AK155" s="226"/>
      <c r="AL155" s="227"/>
      <c r="AM155" s="226">
        <f t="shared" si="57"/>
        <v>0</v>
      </c>
      <c r="AN155" s="227"/>
      <c r="AO155" s="226">
        <f t="shared" si="61"/>
        <v>0</v>
      </c>
      <c r="AP155" s="227"/>
      <c r="AQ155" s="58"/>
      <c r="AR155" s="228">
        <f t="shared" si="62"/>
        <v>0</v>
      </c>
      <c r="AS155" s="229"/>
      <c r="AT155" s="230"/>
      <c r="AU155" s="58"/>
      <c r="AV155" s="238"/>
      <c r="AW155" s="238"/>
      <c r="AX155" s="238"/>
      <c r="AY155" s="238"/>
      <c r="AZ155" s="238"/>
      <c r="BA155" s="238"/>
      <c r="BB155" s="238"/>
      <c r="BC155" s="238"/>
      <c r="BD155" s="236"/>
      <c r="BE155" s="239"/>
      <c r="BF155" s="239"/>
      <c r="BG155" s="239"/>
      <c r="BH155" s="57"/>
      <c r="BI155" s="231">
        <f t="shared" si="63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3"/>
        <v>0</v>
      </c>
      <c r="E156" s="63">
        <f t="shared" si="53"/>
        <v>0</v>
      </c>
      <c r="F156" s="64">
        <f t="shared" si="53"/>
        <v>0</v>
      </c>
      <c r="G156" s="65"/>
      <c r="H156" s="226"/>
      <c r="I156" s="227"/>
      <c r="J156" s="226"/>
      <c r="K156" s="227"/>
      <c r="L156" s="226">
        <f t="shared" si="54"/>
        <v>0</v>
      </c>
      <c r="M156" s="227"/>
      <c r="N156" s="226">
        <f t="shared" si="58"/>
        <v>0</v>
      </c>
      <c r="O156" s="227"/>
      <c r="P156" s="58"/>
      <c r="Q156" s="226"/>
      <c r="R156" s="227"/>
      <c r="S156" s="226"/>
      <c r="T156" s="227"/>
      <c r="U156" s="226">
        <f t="shared" si="55"/>
        <v>0</v>
      </c>
      <c r="V156" s="227"/>
      <c r="W156" s="226">
        <f t="shared" si="59"/>
        <v>0</v>
      </c>
      <c r="X156" s="227"/>
      <c r="Y156" s="58"/>
      <c r="Z156" s="226"/>
      <c r="AA156" s="227"/>
      <c r="AB156" s="226"/>
      <c r="AC156" s="227"/>
      <c r="AD156" s="226">
        <f t="shared" si="56"/>
        <v>0</v>
      </c>
      <c r="AE156" s="227"/>
      <c r="AF156" s="226">
        <f t="shared" si="60"/>
        <v>0</v>
      </c>
      <c r="AG156" s="227"/>
      <c r="AH156" s="58"/>
      <c r="AI156" s="226"/>
      <c r="AJ156" s="227"/>
      <c r="AK156" s="226"/>
      <c r="AL156" s="227"/>
      <c r="AM156" s="226">
        <f t="shared" si="57"/>
        <v>0</v>
      </c>
      <c r="AN156" s="227"/>
      <c r="AO156" s="226">
        <f t="shared" si="61"/>
        <v>0</v>
      </c>
      <c r="AP156" s="227"/>
      <c r="AQ156" s="58"/>
      <c r="AR156" s="228">
        <f t="shared" si="62"/>
        <v>0</v>
      </c>
      <c r="AS156" s="229"/>
      <c r="AT156" s="230"/>
      <c r="AU156" s="58"/>
      <c r="AV156" s="238"/>
      <c r="AW156" s="238"/>
      <c r="AX156" s="238"/>
      <c r="AY156" s="238"/>
      <c r="AZ156" s="238"/>
      <c r="BA156" s="238"/>
      <c r="BB156" s="238"/>
      <c r="BC156" s="238"/>
      <c r="BD156" s="236"/>
      <c r="BE156" s="239"/>
      <c r="BF156" s="239"/>
      <c r="BG156" s="239"/>
      <c r="BH156" s="57"/>
      <c r="BI156" s="231">
        <f t="shared" si="63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3"/>
        <v>0</v>
      </c>
      <c r="E157" s="63">
        <f t="shared" si="53"/>
        <v>0</v>
      </c>
      <c r="F157" s="64">
        <f t="shared" si="53"/>
        <v>0</v>
      </c>
      <c r="G157" s="65"/>
      <c r="H157" s="226"/>
      <c r="I157" s="227"/>
      <c r="J157" s="226"/>
      <c r="K157" s="227"/>
      <c r="L157" s="226">
        <f t="shared" si="54"/>
        <v>0</v>
      </c>
      <c r="M157" s="227"/>
      <c r="N157" s="226">
        <f t="shared" si="58"/>
        <v>0</v>
      </c>
      <c r="O157" s="227"/>
      <c r="P157" s="58"/>
      <c r="Q157" s="226"/>
      <c r="R157" s="227"/>
      <c r="S157" s="226"/>
      <c r="T157" s="227"/>
      <c r="U157" s="226">
        <f t="shared" si="55"/>
        <v>0</v>
      </c>
      <c r="V157" s="227"/>
      <c r="W157" s="226">
        <f t="shared" si="59"/>
        <v>0</v>
      </c>
      <c r="X157" s="227"/>
      <c r="Y157" s="58"/>
      <c r="Z157" s="226"/>
      <c r="AA157" s="227"/>
      <c r="AB157" s="226"/>
      <c r="AC157" s="227"/>
      <c r="AD157" s="226">
        <f t="shared" si="56"/>
        <v>0</v>
      </c>
      <c r="AE157" s="227"/>
      <c r="AF157" s="226">
        <f t="shared" si="60"/>
        <v>0</v>
      </c>
      <c r="AG157" s="227"/>
      <c r="AH157" s="58"/>
      <c r="AI157" s="226"/>
      <c r="AJ157" s="227"/>
      <c r="AK157" s="226"/>
      <c r="AL157" s="227"/>
      <c r="AM157" s="226">
        <f t="shared" si="57"/>
        <v>0</v>
      </c>
      <c r="AN157" s="227"/>
      <c r="AO157" s="226">
        <f t="shared" si="61"/>
        <v>0</v>
      </c>
      <c r="AP157" s="227"/>
      <c r="AQ157" s="58"/>
      <c r="AR157" s="228">
        <f t="shared" si="62"/>
        <v>0</v>
      </c>
      <c r="AS157" s="229"/>
      <c r="AT157" s="230"/>
      <c r="AU157" s="58"/>
      <c r="AV157" s="238"/>
      <c r="AW157" s="238"/>
      <c r="AX157" s="238"/>
      <c r="AY157" s="238"/>
      <c r="AZ157" s="238"/>
      <c r="BA157" s="238"/>
      <c r="BB157" s="238"/>
      <c r="BC157" s="238"/>
      <c r="BD157" s="236"/>
      <c r="BE157" s="239"/>
      <c r="BF157" s="239"/>
      <c r="BG157" s="239"/>
      <c r="BH157" s="57"/>
      <c r="BI157" s="231">
        <f t="shared" si="63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3"/>
        <v>0</v>
      </c>
      <c r="E158" s="63">
        <f t="shared" si="53"/>
        <v>0</v>
      </c>
      <c r="F158" s="64">
        <f t="shared" si="53"/>
        <v>0</v>
      </c>
      <c r="G158" s="65"/>
      <c r="H158" s="226"/>
      <c r="I158" s="227"/>
      <c r="J158" s="226"/>
      <c r="K158" s="227"/>
      <c r="L158" s="226">
        <f t="shared" si="54"/>
        <v>0</v>
      </c>
      <c r="M158" s="227"/>
      <c r="N158" s="226">
        <f t="shared" si="58"/>
        <v>0</v>
      </c>
      <c r="O158" s="227"/>
      <c r="P158" s="58"/>
      <c r="Q158" s="226"/>
      <c r="R158" s="227"/>
      <c r="S158" s="226"/>
      <c r="T158" s="227"/>
      <c r="U158" s="226">
        <f t="shared" si="55"/>
        <v>0</v>
      </c>
      <c r="V158" s="227"/>
      <c r="W158" s="226">
        <f t="shared" si="59"/>
        <v>0</v>
      </c>
      <c r="X158" s="227"/>
      <c r="Y158" s="58"/>
      <c r="Z158" s="226"/>
      <c r="AA158" s="227"/>
      <c r="AB158" s="226"/>
      <c r="AC158" s="227"/>
      <c r="AD158" s="226">
        <f t="shared" si="56"/>
        <v>0</v>
      </c>
      <c r="AE158" s="227"/>
      <c r="AF158" s="226">
        <f t="shared" si="60"/>
        <v>0</v>
      </c>
      <c r="AG158" s="227"/>
      <c r="AH158" s="58"/>
      <c r="AI158" s="226"/>
      <c r="AJ158" s="227"/>
      <c r="AK158" s="226"/>
      <c r="AL158" s="227"/>
      <c r="AM158" s="226">
        <f t="shared" si="57"/>
        <v>0</v>
      </c>
      <c r="AN158" s="227"/>
      <c r="AO158" s="226">
        <f t="shared" si="61"/>
        <v>0</v>
      </c>
      <c r="AP158" s="227"/>
      <c r="AQ158" s="58"/>
      <c r="AR158" s="228">
        <f t="shared" si="62"/>
        <v>0</v>
      </c>
      <c r="AS158" s="229"/>
      <c r="AT158" s="230"/>
      <c r="AU158" s="58"/>
      <c r="AV158" s="238"/>
      <c r="AW158" s="238"/>
      <c r="AX158" s="238"/>
      <c r="AY158" s="238"/>
      <c r="AZ158" s="238"/>
      <c r="BA158" s="238"/>
      <c r="BB158" s="238"/>
      <c r="BC158" s="238"/>
      <c r="BD158" s="236"/>
      <c r="BE158" s="239"/>
      <c r="BF158" s="239"/>
      <c r="BG158" s="239"/>
      <c r="BH158" s="57"/>
      <c r="BI158" s="231">
        <f t="shared" si="63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3"/>
        <v>0</v>
      </c>
      <c r="E159" s="63">
        <f t="shared" si="53"/>
        <v>0</v>
      </c>
      <c r="F159" s="64">
        <f t="shared" si="53"/>
        <v>0</v>
      </c>
      <c r="G159" s="65"/>
      <c r="H159" s="226"/>
      <c r="I159" s="227"/>
      <c r="J159" s="226"/>
      <c r="K159" s="227"/>
      <c r="L159" s="226">
        <f t="shared" si="54"/>
        <v>0</v>
      </c>
      <c r="M159" s="227"/>
      <c r="N159" s="226">
        <f t="shared" si="58"/>
        <v>0</v>
      </c>
      <c r="O159" s="227"/>
      <c r="P159" s="58"/>
      <c r="Q159" s="226"/>
      <c r="R159" s="227"/>
      <c r="S159" s="226"/>
      <c r="T159" s="227"/>
      <c r="U159" s="226">
        <f t="shared" si="55"/>
        <v>0</v>
      </c>
      <c r="V159" s="227"/>
      <c r="W159" s="226">
        <f t="shared" si="59"/>
        <v>0</v>
      </c>
      <c r="X159" s="227"/>
      <c r="Y159" s="58"/>
      <c r="Z159" s="226"/>
      <c r="AA159" s="227"/>
      <c r="AB159" s="226"/>
      <c r="AC159" s="227"/>
      <c r="AD159" s="226">
        <f t="shared" si="56"/>
        <v>0</v>
      </c>
      <c r="AE159" s="227"/>
      <c r="AF159" s="226">
        <f t="shared" si="60"/>
        <v>0</v>
      </c>
      <c r="AG159" s="227"/>
      <c r="AH159" s="58"/>
      <c r="AI159" s="226"/>
      <c r="AJ159" s="227"/>
      <c r="AK159" s="226"/>
      <c r="AL159" s="227"/>
      <c r="AM159" s="226">
        <f t="shared" si="57"/>
        <v>0</v>
      </c>
      <c r="AN159" s="227"/>
      <c r="AO159" s="226">
        <f t="shared" si="61"/>
        <v>0</v>
      </c>
      <c r="AP159" s="227"/>
      <c r="AQ159" s="58"/>
      <c r="AR159" s="228">
        <f t="shared" si="62"/>
        <v>0</v>
      </c>
      <c r="AS159" s="229"/>
      <c r="AT159" s="230"/>
      <c r="AU159" s="58"/>
      <c r="AV159" s="238"/>
      <c r="AW159" s="238"/>
      <c r="AX159" s="238"/>
      <c r="AY159" s="238"/>
      <c r="AZ159" s="238"/>
      <c r="BA159" s="238"/>
      <c r="BB159" s="238"/>
      <c r="BC159" s="238"/>
      <c r="BD159" s="236"/>
      <c r="BE159" s="239"/>
      <c r="BF159" s="239"/>
      <c r="BG159" s="239"/>
      <c r="BH159" s="57"/>
      <c r="BI159" s="231">
        <f t="shared" si="63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3"/>
        <v>0</v>
      </c>
      <c r="E160" s="63">
        <f t="shared" si="53"/>
        <v>0</v>
      </c>
      <c r="F160" s="64">
        <f t="shared" si="53"/>
        <v>0</v>
      </c>
      <c r="G160" s="65"/>
      <c r="H160" s="226"/>
      <c r="I160" s="227"/>
      <c r="J160" s="226"/>
      <c r="K160" s="227"/>
      <c r="L160" s="226">
        <f t="shared" si="54"/>
        <v>0</v>
      </c>
      <c r="M160" s="227"/>
      <c r="N160" s="226">
        <f t="shared" si="58"/>
        <v>0</v>
      </c>
      <c r="O160" s="227"/>
      <c r="P160" s="58"/>
      <c r="Q160" s="226"/>
      <c r="R160" s="227"/>
      <c r="S160" s="226"/>
      <c r="T160" s="227"/>
      <c r="U160" s="226">
        <f t="shared" si="55"/>
        <v>0</v>
      </c>
      <c r="V160" s="227"/>
      <c r="W160" s="226">
        <f t="shared" si="59"/>
        <v>0</v>
      </c>
      <c r="X160" s="227"/>
      <c r="Y160" s="58"/>
      <c r="Z160" s="226"/>
      <c r="AA160" s="227"/>
      <c r="AB160" s="226"/>
      <c r="AC160" s="227"/>
      <c r="AD160" s="226">
        <f t="shared" si="56"/>
        <v>0</v>
      </c>
      <c r="AE160" s="227"/>
      <c r="AF160" s="226">
        <f t="shared" si="60"/>
        <v>0</v>
      </c>
      <c r="AG160" s="227"/>
      <c r="AH160" s="58"/>
      <c r="AI160" s="226"/>
      <c r="AJ160" s="227"/>
      <c r="AK160" s="226"/>
      <c r="AL160" s="227"/>
      <c r="AM160" s="226">
        <f t="shared" si="57"/>
        <v>0</v>
      </c>
      <c r="AN160" s="227"/>
      <c r="AO160" s="226">
        <f t="shared" si="61"/>
        <v>0</v>
      </c>
      <c r="AP160" s="227"/>
      <c r="AQ160" s="58"/>
      <c r="AR160" s="228">
        <f t="shared" si="62"/>
        <v>0</v>
      </c>
      <c r="AS160" s="229"/>
      <c r="AT160" s="230"/>
      <c r="AU160" s="58"/>
      <c r="AV160" s="238"/>
      <c r="AW160" s="238"/>
      <c r="AX160" s="238"/>
      <c r="AY160" s="238"/>
      <c r="AZ160" s="238"/>
      <c r="BA160" s="238"/>
      <c r="BB160" s="238"/>
      <c r="BC160" s="238"/>
      <c r="BD160" s="236"/>
      <c r="BE160" s="239"/>
      <c r="BF160" s="239"/>
      <c r="BG160" s="239"/>
      <c r="BH160" s="57"/>
      <c r="BI160" s="231">
        <f t="shared" si="63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3"/>
        <v>0</v>
      </c>
      <c r="E161" s="63">
        <f t="shared" si="53"/>
        <v>0</v>
      </c>
      <c r="F161" s="64">
        <f t="shared" si="53"/>
        <v>0</v>
      </c>
      <c r="G161" s="65"/>
      <c r="H161" s="226"/>
      <c r="I161" s="227"/>
      <c r="J161" s="226"/>
      <c r="K161" s="227"/>
      <c r="L161" s="226">
        <f t="shared" si="54"/>
        <v>0</v>
      </c>
      <c r="M161" s="227"/>
      <c r="N161" s="226">
        <f t="shared" si="58"/>
        <v>0</v>
      </c>
      <c r="O161" s="227"/>
      <c r="P161" s="58"/>
      <c r="Q161" s="226"/>
      <c r="R161" s="227"/>
      <c r="S161" s="226"/>
      <c r="T161" s="227"/>
      <c r="U161" s="226">
        <f t="shared" si="55"/>
        <v>0</v>
      </c>
      <c r="V161" s="227"/>
      <c r="W161" s="226">
        <f t="shared" si="59"/>
        <v>0</v>
      </c>
      <c r="X161" s="227"/>
      <c r="Y161" s="58"/>
      <c r="Z161" s="226"/>
      <c r="AA161" s="227"/>
      <c r="AB161" s="226"/>
      <c r="AC161" s="227"/>
      <c r="AD161" s="226">
        <f t="shared" si="56"/>
        <v>0</v>
      </c>
      <c r="AE161" s="227"/>
      <c r="AF161" s="226">
        <f t="shared" si="60"/>
        <v>0</v>
      </c>
      <c r="AG161" s="227"/>
      <c r="AH161" s="58"/>
      <c r="AI161" s="226"/>
      <c r="AJ161" s="227"/>
      <c r="AK161" s="226"/>
      <c r="AL161" s="227"/>
      <c r="AM161" s="226">
        <f t="shared" si="57"/>
        <v>0</v>
      </c>
      <c r="AN161" s="227"/>
      <c r="AO161" s="226">
        <f t="shared" si="61"/>
        <v>0</v>
      </c>
      <c r="AP161" s="227"/>
      <c r="AQ161" s="58"/>
      <c r="AR161" s="228">
        <f t="shared" si="62"/>
        <v>0</v>
      </c>
      <c r="AS161" s="229"/>
      <c r="AT161" s="230"/>
      <c r="AU161" s="58"/>
      <c r="AV161" s="238"/>
      <c r="AW161" s="238"/>
      <c r="AX161" s="238"/>
      <c r="AY161" s="238"/>
      <c r="AZ161" s="238"/>
      <c r="BA161" s="238"/>
      <c r="BB161" s="238"/>
      <c r="BC161" s="238"/>
      <c r="BD161" s="236"/>
      <c r="BE161" s="239"/>
      <c r="BF161" s="239"/>
      <c r="BG161" s="239"/>
      <c r="BH161" s="57"/>
      <c r="BI161" s="231">
        <f t="shared" si="63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3"/>
        <v>0</v>
      </c>
      <c r="E162" s="63">
        <f t="shared" si="53"/>
        <v>0</v>
      </c>
      <c r="F162" s="64">
        <f t="shared" si="53"/>
        <v>0</v>
      </c>
      <c r="G162" s="65"/>
      <c r="H162" s="226"/>
      <c r="I162" s="227"/>
      <c r="J162" s="226"/>
      <c r="K162" s="227"/>
      <c r="L162" s="226">
        <f t="shared" si="54"/>
        <v>0</v>
      </c>
      <c r="M162" s="227"/>
      <c r="N162" s="226">
        <f t="shared" si="58"/>
        <v>0</v>
      </c>
      <c r="O162" s="227"/>
      <c r="P162" s="58"/>
      <c r="Q162" s="226"/>
      <c r="R162" s="227"/>
      <c r="S162" s="226"/>
      <c r="T162" s="227"/>
      <c r="U162" s="226">
        <f t="shared" si="55"/>
        <v>0</v>
      </c>
      <c r="V162" s="227"/>
      <c r="W162" s="226">
        <f t="shared" si="59"/>
        <v>0</v>
      </c>
      <c r="X162" s="227"/>
      <c r="Y162" s="58"/>
      <c r="Z162" s="226"/>
      <c r="AA162" s="227"/>
      <c r="AB162" s="226"/>
      <c r="AC162" s="227"/>
      <c r="AD162" s="226">
        <f t="shared" si="56"/>
        <v>0</v>
      </c>
      <c r="AE162" s="227"/>
      <c r="AF162" s="226">
        <f t="shared" si="60"/>
        <v>0</v>
      </c>
      <c r="AG162" s="227"/>
      <c r="AH162" s="58"/>
      <c r="AI162" s="226"/>
      <c r="AJ162" s="227"/>
      <c r="AK162" s="226"/>
      <c r="AL162" s="227"/>
      <c r="AM162" s="226">
        <f t="shared" si="57"/>
        <v>0</v>
      </c>
      <c r="AN162" s="227"/>
      <c r="AO162" s="226">
        <f t="shared" si="61"/>
        <v>0</v>
      </c>
      <c r="AP162" s="227"/>
      <c r="AQ162" s="58"/>
      <c r="AR162" s="228">
        <f t="shared" si="62"/>
        <v>0</v>
      </c>
      <c r="AS162" s="229"/>
      <c r="AT162" s="230"/>
      <c r="AU162" s="58"/>
      <c r="AV162" s="238"/>
      <c r="AW162" s="238"/>
      <c r="AX162" s="238"/>
      <c r="AY162" s="238"/>
      <c r="AZ162" s="238"/>
      <c r="BA162" s="238"/>
      <c r="BB162" s="238"/>
      <c r="BC162" s="238"/>
      <c r="BD162" s="236"/>
      <c r="BE162" s="239"/>
      <c r="BF162" s="239"/>
      <c r="BG162" s="239"/>
      <c r="BH162" s="57"/>
      <c r="BI162" s="231">
        <f t="shared" si="63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3"/>
        <v>0</v>
      </c>
      <c r="E163" s="63">
        <f t="shared" si="53"/>
        <v>0</v>
      </c>
      <c r="F163" s="64">
        <f t="shared" si="53"/>
        <v>0</v>
      </c>
      <c r="G163" s="65"/>
      <c r="H163" s="226"/>
      <c r="I163" s="227"/>
      <c r="J163" s="226"/>
      <c r="K163" s="227"/>
      <c r="L163" s="226">
        <f t="shared" si="54"/>
        <v>0</v>
      </c>
      <c r="M163" s="227"/>
      <c r="N163" s="226">
        <f t="shared" si="58"/>
        <v>0</v>
      </c>
      <c r="O163" s="227"/>
      <c r="P163" s="58"/>
      <c r="Q163" s="226"/>
      <c r="R163" s="227"/>
      <c r="S163" s="226"/>
      <c r="T163" s="227"/>
      <c r="U163" s="226">
        <f t="shared" si="55"/>
        <v>0</v>
      </c>
      <c r="V163" s="227"/>
      <c r="W163" s="226">
        <f t="shared" si="59"/>
        <v>0</v>
      </c>
      <c r="X163" s="227"/>
      <c r="Y163" s="58"/>
      <c r="Z163" s="226"/>
      <c r="AA163" s="227"/>
      <c r="AB163" s="226"/>
      <c r="AC163" s="227"/>
      <c r="AD163" s="226">
        <f t="shared" si="56"/>
        <v>0</v>
      </c>
      <c r="AE163" s="227"/>
      <c r="AF163" s="226">
        <f t="shared" si="60"/>
        <v>0</v>
      </c>
      <c r="AG163" s="227"/>
      <c r="AH163" s="58"/>
      <c r="AI163" s="226"/>
      <c r="AJ163" s="227"/>
      <c r="AK163" s="226"/>
      <c r="AL163" s="227"/>
      <c r="AM163" s="226">
        <f t="shared" si="57"/>
        <v>0</v>
      </c>
      <c r="AN163" s="227"/>
      <c r="AO163" s="226">
        <f t="shared" si="61"/>
        <v>0</v>
      </c>
      <c r="AP163" s="227"/>
      <c r="AQ163" s="58"/>
      <c r="AR163" s="228">
        <f t="shared" si="62"/>
        <v>0</v>
      </c>
      <c r="AS163" s="229"/>
      <c r="AT163" s="230"/>
      <c r="AU163" s="58"/>
      <c r="AV163" s="238"/>
      <c r="AW163" s="238"/>
      <c r="AX163" s="238"/>
      <c r="AY163" s="238"/>
      <c r="AZ163" s="238"/>
      <c r="BA163" s="238"/>
      <c r="BB163" s="238"/>
      <c r="BC163" s="238"/>
      <c r="BD163" s="236"/>
      <c r="BE163" s="239"/>
      <c r="BF163" s="239"/>
      <c r="BG163" s="239"/>
      <c r="BH163" s="57"/>
      <c r="BI163" s="231">
        <f t="shared" si="63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3"/>
        <v>0</v>
      </c>
      <c r="E164" s="63">
        <f t="shared" si="53"/>
        <v>0</v>
      </c>
      <c r="F164" s="64">
        <f t="shared" si="53"/>
        <v>0</v>
      </c>
      <c r="G164" s="65"/>
      <c r="H164" s="226"/>
      <c r="I164" s="227"/>
      <c r="J164" s="226"/>
      <c r="K164" s="227"/>
      <c r="L164" s="226">
        <f t="shared" si="54"/>
        <v>0</v>
      </c>
      <c r="M164" s="227"/>
      <c r="N164" s="226">
        <f t="shared" si="58"/>
        <v>0</v>
      </c>
      <c r="O164" s="227"/>
      <c r="P164" s="58"/>
      <c r="Q164" s="226"/>
      <c r="R164" s="227"/>
      <c r="S164" s="226"/>
      <c r="T164" s="227"/>
      <c r="U164" s="226">
        <f t="shared" si="55"/>
        <v>0</v>
      </c>
      <c r="V164" s="227"/>
      <c r="W164" s="226">
        <f t="shared" si="59"/>
        <v>0</v>
      </c>
      <c r="X164" s="227"/>
      <c r="Y164" s="58"/>
      <c r="Z164" s="226"/>
      <c r="AA164" s="227"/>
      <c r="AB164" s="226"/>
      <c r="AC164" s="227"/>
      <c r="AD164" s="226">
        <f t="shared" si="56"/>
        <v>0</v>
      </c>
      <c r="AE164" s="227"/>
      <c r="AF164" s="226">
        <f t="shared" si="60"/>
        <v>0</v>
      </c>
      <c r="AG164" s="227"/>
      <c r="AH164" s="58"/>
      <c r="AI164" s="226"/>
      <c r="AJ164" s="227"/>
      <c r="AK164" s="226"/>
      <c r="AL164" s="227"/>
      <c r="AM164" s="226">
        <f t="shared" si="57"/>
        <v>0</v>
      </c>
      <c r="AN164" s="227"/>
      <c r="AO164" s="226">
        <f t="shared" si="61"/>
        <v>0</v>
      </c>
      <c r="AP164" s="227"/>
      <c r="AQ164" s="58"/>
      <c r="AR164" s="228">
        <f t="shared" si="62"/>
        <v>0</v>
      </c>
      <c r="AS164" s="229"/>
      <c r="AT164" s="230"/>
      <c r="AU164" s="58"/>
      <c r="AV164" s="238"/>
      <c r="AW164" s="238"/>
      <c r="AX164" s="238"/>
      <c r="AY164" s="238"/>
      <c r="AZ164" s="238"/>
      <c r="BA164" s="238"/>
      <c r="BB164" s="238"/>
      <c r="BC164" s="238"/>
      <c r="BD164" s="236"/>
      <c r="BE164" s="239"/>
      <c r="BF164" s="239"/>
      <c r="BG164" s="239"/>
      <c r="BH164" s="57"/>
      <c r="BI164" s="231">
        <f t="shared" si="63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ref="C165:F165" si="64">C25+C54+C83+C112+C141</f>
        <v>0</v>
      </c>
      <c r="D165" s="62">
        <f t="shared" si="64"/>
        <v>0</v>
      </c>
      <c r="E165" s="63">
        <f t="shared" si="64"/>
        <v>0</v>
      </c>
      <c r="F165" s="64">
        <f t="shared" si="64"/>
        <v>0</v>
      </c>
      <c r="G165" s="65"/>
      <c r="H165" s="226"/>
      <c r="I165" s="227"/>
      <c r="J165" s="226"/>
      <c r="K165" s="227"/>
      <c r="L165" s="226">
        <f t="shared" si="54"/>
        <v>0</v>
      </c>
      <c r="M165" s="227"/>
      <c r="N165" s="226">
        <f t="shared" si="58"/>
        <v>0</v>
      </c>
      <c r="O165" s="227"/>
      <c r="P165" s="58"/>
      <c r="Q165" s="226"/>
      <c r="R165" s="227"/>
      <c r="S165" s="226"/>
      <c r="T165" s="227"/>
      <c r="U165" s="226">
        <f t="shared" si="55"/>
        <v>0</v>
      </c>
      <c r="V165" s="227"/>
      <c r="W165" s="226">
        <f t="shared" si="59"/>
        <v>0</v>
      </c>
      <c r="X165" s="227"/>
      <c r="Y165" s="58"/>
      <c r="Z165" s="226"/>
      <c r="AA165" s="227"/>
      <c r="AB165" s="226"/>
      <c r="AC165" s="227"/>
      <c r="AD165" s="226">
        <f t="shared" si="56"/>
        <v>0</v>
      </c>
      <c r="AE165" s="227"/>
      <c r="AF165" s="226">
        <f t="shared" si="60"/>
        <v>0</v>
      </c>
      <c r="AG165" s="227"/>
      <c r="AH165" s="58"/>
      <c r="AI165" s="226"/>
      <c r="AJ165" s="227"/>
      <c r="AK165" s="226"/>
      <c r="AL165" s="227"/>
      <c r="AM165" s="226">
        <f t="shared" si="57"/>
        <v>0</v>
      </c>
      <c r="AN165" s="227"/>
      <c r="AO165" s="226">
        <f t="shared" si="61"/>
        <v>0</v>
      </c>
      <c r="AP165" s="227"/>
      <c r="AQ165" s="58"/>
      <c r="AR165" s="228">
        <f t="shared" si="62"/>
        <v>0</v>
      </c>
      <c r="AS165" s="229"/>
      <c r="AT165" s="230"/>
      <c r="AU165" s="58"/>
      <c r="AV165" s="238"/>
      <c r="AW165" s="238"/>
      <c r="AX165" s="238"/>
      <c r="AY165" s="238"/>
      <c r="AZ165" s="238"/>
      <c r="BA165" s="238"/>
      <c r="BB165" s="238"/>
      <c r="BC165" s="238"/>
      <c r="BD165" s="236"/>
      <c r="BE165" s="239"/>
      <c r="BF165" s="239"/>
      <c r="BG165" s="239"/>
      <c r="BH165" s="57"/>
      <c r="BI165" s="231">
        <f t="shared" si="63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494" priority="45" operator="greaterThan">
      <formula>0</formula>
    </cfRule>
  </conditionalFormatting>
  <conditionalFormatting sqref="J149:K165 S149:T165 AB149:AC165 AK149:AL165">
    <cfRule type="cellIs" dxfId="493" priority="44" operator="greaterThan">
      <formula>0</formula>
    </cfRule>
  </conditionalFormatting>
  <conditionalFormatting sqref="FF9:FF25 FF38:FF54 FF67:FF83 FF96:FF112 FF125:FF141">
    <cfRule type="cellIs" dxfId="492" priority="43" operator="greaterThan">
      <formula>0</formula>
    </cfRule>
  </conditionalFormatting>
  <conditionalFormatting sqref="FH9:FI25">
    <cfRule type="cellIs" dxfId="491" priority="42" operator="greaterThan">
      <formula>0</formula>
    </cfRule>
  </conditionalFormatting>
  <conditionalFormatting sqref="FL9:FM25">
    <cfRule type="cellIs" dxfId="490" priority="41" operator="greaterThan">
      <formula>0</formula>
    </cfRule>
  </conditionalFormatting>
  <conditionalFormatting sqref="FN9:FN25">
    <cfRule type="cellIs" dxfId="489" priority="40" operator="greaterThan">
      <formula>0</formula>
    </cfRule>
  </conditionalFormatting>
  <conditionalFormatting sqref="FI38:FI54">
    <cfRule type="cellIs" dxfId="488" priority="39" operator="greaterThan">
      <formula>0</formula>
    </cfRule>
  </conditionalFormatting>
  <conditionalFormatting sqref="FL38:FM54">
    <cfRule type="cellIs" dxfId="487" priority="38" operator="greaterThan">
      <formula>0</formula>
    </cfRule>
  </conditionalFormatting>
  <conditionalFormatting sqref="FN38:FN54">
    <cfRule type="cellIs" dxfId="486" priority="37" operator="greaterThan">
      <formula>0</formula>
    </cfRule>
  </conditionalFormatting>
  <conditionalFormatting sqref="FH38:FH54">
    <cfRule type="cellIs" dxfId="485" priority="36" operator="greaterThan">
      <formula>0</formula>
    </cfRule>
  </conditionalFormatting>
  <conditionalFormatting sqref="FH67:FH83">
    <cfRule type="cellIs" dxfId="484" priority="35" operator="greaterThan">
      <formula>0</formula>
    </cfRule>
  </conditionalFormatting>
  <conditionalFormatting sqref="FH67:FI83">
    <cfRule type="cellIs" dxfId="483" priority="34" operator="greaterThan">
      <formula>0</formula>
    </cfRule>
  </conditionalFormatting>
  <conditionalFormatting sqref="FL67:FM83">
    <cfRule type="cellIs" dxfId="482" priority="33" operator="greaterThan">
      <formula>0</formula>
    </cfRule>
  </conditionalFormatting>
  <conditionalFormatting sqref="FN67:FN83">
    <cfRule type="cellIs" dxfId="481" priority="32" operator="greaterThan">
      <formula>0</formula>
    </cfRule>
  </conditionalFormatting>
  <conditionalFormatting sqref="FH96:FH112">
    <cfRule type="cellIs" dxfId="480" priority="31" operator="greaterThan">
      <formula>0</formula>
    </cfRule>
  </conditionalFormatting>
  <conditionalFormatting sqref="FH96:FH112">
    <cfRule type="cellIs" dxfId="479" priority="30" operator="greaterThan">
      <formula>0</formula>
    </cfRule>
  </conditionalFormatting>
  <conditionalFormatting sqref="FH96:FI112">
    <cfRule type="cellIs" dxfId="478" priority="29" operator="greaterThan">
      <formula>0</formula>
    </cfRule>
  </conditionalFormatting>
  <conditionalFormatting sqref="FL96:FM112">
    <cfRule type="cellIs" dxfId="477" priority="28" operator="greaterThan">
      <formula>0</formula>
    </cfRule>
  </conditionalFormatting>
  <conditionalFormatting sqref="FN96:FN112">
    <cfRule type="cellIs" dxfId="476" priority="27" operator="greaterThan">
      <formula>0</formula>
    </cfRule>
  </conditionalFormatting>
  <conditionalFormatting sqref="FH125:FH141">
    <cfRule type="cellIs" dxfId="475" priority="26" operator="greaterThan">
      <formula>0</formula>
    </cfRule>
  </conditionalFormatting>
  <conditionalFormatting sqref="FH125:FH141">
    <cfRule type="cellIs" dxfId="474" priority="25" operator="greaterThan">
      <formula>0</formula>
    </cfRule>
  </conditionalFormatting>
  <conditionalFormatting sqref="FH125:FH141">
    <cfRule type="cellIs" dxfId="473" priority="24" operator="greaterThan">
      <formula>0</formula>
    </cfRule>
  </conditionalFormatting>
  <conditionalFormatting sqref="FH125:FI141">
    <cfRule type="cellIs" dxfId="472" priority="23" operator="greaterThan">
      <formula>0</formula>
    </cfRule>
  </conditionalFormatting>
  <conditionalFormatting sqref="FL125:FM141">
    <cfRule type="cellIs" dxfId="471" priority="22" operator="greaterThan">
      <formula>0</formula>
    </cfRule>
  </conditionalFormatting>
  <conditionalFormatting sqref="FN125:FN141">
    <cfRule type="cellIs" dxfId="470" priority="21" operator="greaterThan">
      <formula>0</formula>
    </cfRule>
  </conditionalFormatting>
  <conditionalFormatting sqref="N149:O165 W149:X165 AF149:AG165 AO149:AP165">
    <cfRule type="cellIs" dxfId="469" priority="18" operator="between">
      <formula>35.1</formula>
      <formula>39</formula>
    </cfRule>
    <cfRule type="cellIs" dxfId="468" priority="19" operator="between">
      <formula>31</formula>
      <formula>34.9</formula>
    </cfRule>
    <cfRule type="cellIs" dxfId="467" priority="20" operator="equal">
      <formula>35</formula>
    </cfRule>
  </conditionalFormatting>
  <conditionalFormatting sqref="AV149:AW165">
    <cfRule type="cellIs" dxfId="466" priority="17" operator="greaterThan">
      <formula>0</formula>
    </cfRule>
  </conditionalFormatting>
  <conditionalFormatting sqref="AX149:AY165">
    <cfRule type="cellIs" dxfId="465" priority="16" operator="greaterThan">
      <formula>0</formula>
    </cfRule>
  </conditionalFormatting>
  <conditionalFormatting sqref="BB149:BC165">
    <cfRule type="cellIs" dxfId="464" priority="13" operator="between">
      <formula>35.1</formula>
      <formula>39</formula>
    </cfRule>
    <cfRule type="cellIs" dxfId="463" priority="14" operator="between">
      <formula>31</formula>
      <formula>34.9</formula>
    </cfRule>
    <cfRule type="cellIs" dxfId="462" priority="15" operator="equal">
      <formula>35</formula>
    </cfRule>
  </conditionalFormatting>
  <conditionalFormatting sqref="BE149:BG165">
    <cfRule type="cellIs" dxfId="461" priority="10" operator="between">
      <formula>0.1</formula>
      <formula>34.9</formula>
    </cfRule>
    <cfRule type="cellIs" dxfId="460" priority="11" operator="greaterThan">
      <formula>35</formula>
    </cfRule>
    <cfRule type="cellIs" dxfId="459" priority="12" operator="equal">
      <formula>35</formula>
    </cfRule>
  </conditionalFormatting>
  <conditionalFormatting sqref="FK9:FK25 FK38:FK54 FK67:FK83 FK96:FK112 FK125:FK141">
    <cfRule type="cellIs" dxfId="458" priority="9" operator="greaterThan">
      <formula>0</formula>
    </cfRule>
  </conditionalFormatting>
  <conditionalFormatting sqref="AR149:AT165">
    <cfRule type="cellIs" dxfId="457" priority="6" operator="between">
      <formula>0.1</formula>
      <formula>34.9</formula>
    </cfRule>
    <cfRule type="cellIs" dxfId="456" priority="7" operator="greaterThan">
      <formula>35</formula>
    </cfRule>
    <cfRule type="cellIs" dxfId="455" priority="8" operator="equal">
      <formula>35</formula>
    </cfRule>
  </conditionalFormatting>
  <conditionalFormatting sqref="FJ9:FJ25">
    <cfRule type="cellIs" dxfId="454" priority="5" operator="greaterThan">
      <formula>0</formula>
    </cfRule>
  </conditionalFormatting>
  <conditionalFormatting sqref="FJ38:FJ54">
    <cfRule type="cellIs" dxfId="453" priority="4" operator="greaterThan">
      <formula>0</formula>
    </cfRule>
  </conditionalFormatting>
  <conditionalFormatting sqref="FJ67:FJ83">
    <cfRule type="cellIs" dxfId="452" priority="3" operator="greaterThan">
      <formula>0</formula>
    </cfRule>
  </conditionalFormatting>
  <conditionalFormatting sqref="FJ96:FJ112">
    <cfRule type="cellIs" dxfId="451" priority="2" operator="greaterThan">
      <formula>0</formula>
    </cfRule>
  </conditionalFormatting>
  <conditionalFormatting sqref="FJ125:FJ141">
    <cfRule type="cellIs" dxfId="45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'02'!A117</f>
        <v>A</v>
      </c>
      <c r="B1" s="153" t="str">
        <f>'02'!B117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'02'!A118</f>
        <v>R</v>
      </c>
      <c r="B2" s="153" t="str">
        <f>'02'!B118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'02'!A119</f>
        <v>M</v>
      </c>
      <c r="B3" s="153" t="str">
        <f>'02'!B119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9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'02'!AM119:AQ119</f>
        <v>0</v>
      </c>
      <c r="AN3" s="190"/>
      <c r="AO3" s="190"/>
      <c r="AP3" s="190"/>
      <c r="AQ3" s="190"/>
      <c r="AR3" s="6"/>
      <c r="AS3" s="191">
        <f>'02'!AS119:AW119</f>
        <v>0</v>
      </c>
      <c r="AT3" s="191"/>
      <c r="AU3" s="191"/>
      <c r="AV3" s="191"/>
      <c r="AW3" s="191"/>
      <c r="AY3" s="192">
        <f>'02'!AY119:BC119</f>
        <v>0</v>
      </c>
      <c r="AZ3" s="192"/>
      <c r="BA3" s="192"/>
      <c r="BB3" s="192"/>
      <c r="BC3" s="192"/>
      <c r="BE3" s="193">
        <f>'02'!BE119:BI119</f>
        <v>0</v>
      </c>
      <c r="BF3" s="193"/>
      <c r="BG3" s="193"/>
      <c r="BH3" s="193"/>
      <c r="BI3" s="193"/>
      <c r="BK3" s="194">
        <f>'02'!BK119:BO119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9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9</v>
      </c>
      <c r="EP3" s="182"/>
    </row>
    <row r="4" spans="1:173" ht="15" customHeight="1" thickBot="1" x14ac:dyDescent="0.3">
      <c r="A4" s="1">
        <f>'02'!A120</f>
        <v>0</v>
      </c>
      <c r="B4" s="153">
        <f>'02'!B120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'02'!AM120:AQ120</f>
        <v>0</v>
      </c>
      <c r="AN4" s="185"/>
      <c r="AO4" s="185"/>
      <c r="AP4" s="185"/>
      <c r="AQ4" s="185"/>
      <c r="AS4" s="186">
        <f>'02'!AS120:AW120</f>
        <v>0</v>
      </c>
      <c r="AT4" s="186"/>
      <c r="AU4" s="186"/>
      <c r="AV4" s="186"/>
      <c r="AW4" s="186"/>
      <c r="AY4" s="187">
        <f>'02'!AY120:BC120</f>
        <v>0</v>
      </c>
      <c r="AZ4" s="187"/>
      <c r="BA4" s="187"/>
      <c r="BB4" s="187"/>
      <c r="BC4" s="187"/>
      <c r="BE4" s="188">
        <f>'02'!BE120:BI120</f>
        <v>0</v>
      </c>
      <c r="BF4" s="188"/>
      <c r="BG4" s="188"/>
      <c r="BH4" s="188"/>
      <c r="BI4" s="188"/>
      <c r="BK4" s="189">
        <f>'02'!BK120:BO120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'02'!A121</f>
        <v>0</v>
      </c>
      <c r="B5" s="153">
        <f>'02'!B121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44256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44257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44258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44259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44260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44261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44262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'02'!A122</f>
        <v>0</v>
      </c>
      <c r="B6" s="153">
        <f>'02'!B122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'02'!A123</f>
        <v>0</v>
      </c>
      <c r="B7" s="153">
        <f>'02'!B123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'02'!A124</f>
        <v>0</v>
      </c>
      <c r="B8" s="153">
        <f>'02'!B124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/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'02'!B125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/>
      <c r="FJ9" s="34">
        <f>'02'!FN125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'02'!B126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5"/>
      <c r="FJ10" s="34">
        <f>'02'!FN126</f>
        <v>0</v>
      </c>
      <c r="FK10" s="34">
        <f t="shared" si="0"/>
        <v>0</v>
      </c>
      <c r="FL10" s="34"/>
      <c r="FM10" s="146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'02'!B127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5"/>
      <c r="FJ11" s="34">
        <f>'02'!FN127</f>
        <v>0</v>
      </c>
      <c r="FK11" s="34">
        <f t="shared" si="0"/>
        <v>0</v>
      </c>
      <c r="FL11" s="34"/>
      <c r="FM11" s="146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'02'!B128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5"/>
      <c r="FJ12" s="34">
        <f>'02'!FN128</f>
        <v>0</v>
      </c>
      <c r="FK12" s="34">
        <f t="shared" si="0"/>
        <v>0</v>
      </c>
      <c r="FL12" s="34"/>
      <c r="FM12" s="146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'02'!B129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5"/>
      <c r="FJ13" s="34">
        <f>'02'!FN129</f>
        <v>0</v>
      </c>
      <c r="FK13" s="34">
        <f t="shared" si="0"/>
        <v>0</v>
      </c>
      <c r="FL13" s="34"/>
      <c r="FM13" s="146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'02'!B130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5"/>
      <c r="FJ14" s="34">
        <f>'02'!FN130</f>
        <v>0</v>
      </c>
      <c r="FK14" s="34">
        <f t="shared" si="0"/>
        <v>0</v>
      </c>
      <c r="FL14" s="34"/>
      <c r="FM14" s="146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'02'!B131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5"/>
      <c r="FJ15" s="34">
        <f>'02'!FN131</f>
        <v>0</v>
      </c>
      <c r="FK15" s="34">
        <f t="shared" si="0"/>
        <v>0</v>
      </c>
      <c r="FL15" s="34"/>
      <c r="FM15" s="146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'02'!B132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5"/>
      <c r="FJ16" s="34">
        <f>'02'!FN132</f>
        <v>0</v>
      </c>
      <c r="FK16" s="34">
        <f t="shared" si="0"/>
        <v>0</v>
      </c>
      <c r="FL16" s="34"/>
      <c r="FM16" s="146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'02'!B133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5"/>
      <c r="FJ17" s="34">
        <f>'02'!FN133</f>
        <v>0</v>
      </c>
      <c r="FK17" s="34">
        <f t="shared" si="0"/>
        <v>0</v>
      </c>
      <c r="FL17" s="34"/>
      <c r="FM17" s="146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'02'!B134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5"/>
      <c r="FJ18" s="34">
        <f>'02'!FN134</f>
        <v>0</v>
      </c>
      <c r="FK18" s="34">
        <f t="shared" si="0"/>
        <v>0</v>
      </c>
      <c r="FL18" s="34"/>
      <c r="FM18" s="146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'02'!B135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5"/>
      <c r="FJ19" s="34">
        <f>'02'!FN135</f>
        <v>0</v>
      </c>
      <c r="FK19" s="34">
        <f t="shared" si="0"/>
        <v>0</v>
      </c>
      <c r="FL19" s="34"/>
      <c r="FM19" s="146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'02'!B136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5"/>
      <c r="FJ20" s="34">
        <f>'02'!FN136</f>
        <v>0</v>
      </c>
      <c r="FK20" s="34">
        <f t="shared" si="0"/>
        <v>0</v>
      </c>
      <c r="FL20" s="34"/>
      <c r="FM20" s="146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'02'!B137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5"/>
      <c r="FJ21" s="34">
        <f>'02'!FN137</f>
        <v>0</v>
      </c>
      <c r="FK21" s="34">
        <f t="shared" si="0"/>
        <v>0</v>
      </c>
      <c r="FL21" s="34"/>
      <c r="FM21" s="146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'02'!B138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5"/>
      <c r="FJ22" s="34">
        <f>'02'!FN138</f>
        <v>0</v>
      </c>
      <c r="FK22" s="34">
        <f t="shared" si="0"/>
        <v>0</v>
      </c>
      <c r="FL22" s="34"/>
      <c r="FM22" s="146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'02'!B139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5"/>
      <c r="FJ23" s="34">
        <f>'02'!FN139</f>
        <v>0</v>
      </c>
      <c r="FK23" s="34">
        <f t="shared" si="0"/>
        <v>0</v>
      </c>
      <c r="FL23" s="34"/>
      <c r="FM23" s="146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'02'!B140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5"/>
      <c r="FJ24" s="34">
        <f>'02'!FN140</f>
        <v>0</v>
      </c>
      <c r="FK24" s="34">
        <f t="shared" si="0"/>
        <v>0</v>
      </c>
      <c r="FL24" s="34"/>
      <c r="FM24" s="146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'02'!B141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5"/>
      <c r="FJ25" s="34">
        <f>'02'!FN141</f>
        <v>0</v>
      </c>
      <c r="FK25" s="34">
        <f t="shared" si="0"/>
        <v>0</v>
      </c>
      <c r="FL25" s="34"/>
      <c r="FM25" s="146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3" t="str">
        <f t="shared" si="8"/>
        <v>Accueil</v>
      </c>
    </row>
    <row r="31" spans="1:173" x14ac:dyDescent="0.25">
      <c r="A31" s="1" t="str">
        <f t="shared" si="8"/>
        <v>R</v>
      </c>
      <c r="B31" s="153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10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10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10</v>
      </c>
      <c r="EP32" s="182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44263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44264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44265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44266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44267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44268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44269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8"/>
        <v>0</v>
      </c>
      <c r="B35" s="2">
        <f t="shared" si="8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/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5"/>
      <c r="FJ38" s="34">
        <f t="shared" ref="FJ38:FJ54" si="10">FN9</f>
        <v>0</v>
      </c>
      <c r="FK38" s="34">
        <f t="shared" ref="FK38:FK54" si="11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5"/>
      <c r="FJ39" s="34">
        <f t="shared" si="10"/>
        <v>0</v>
      </c>
      <c r="FK39" s="34">
        <f t="shared" si="11"/>
        <v>0</v>
      </c>
      <c r="FL39" s="34"/>
      <c r="FM39" s="148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5"/>
      <c r="FJ40" s="34">
        <f t="shared" si="10"/>
        <v>0</v>
      </c>
      <c r="FK40" s="34">
        <f t="shared" si="11"/>
        <v>0</v>
      </c>
      <c r="FL40" s="34"/>
      <c r="FM40" s="148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5"/>
      <c r="FJ41" s="34">
        <f t="shared" si="10"/>
        <v>0</v>
      </c>
      <c r="FK41" s="34">
        <f t="shared" si="11"/>
        <v>0</v>
      </c>
      <c r="FL41" s="34"/>
      <c r="FM41" s="148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5"/>
      <c r="FJ42" s="34">
        <f t="shared" si="10"/>
        <v>0</v>
      </c>
      <c r="FK42" s="34">
        <f t="shared" si="11"/>
        <v>0</v>
      </c>
      <c r="FL42" s="34"/>
      <c r="FM42" s="148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5"/>
      <c r="FJ43" s="34">
        <f t="shared" si="10"/>
        <v>0</v>
      </c>
      <c r="FK43" s="34">
        <f t="shared" si="11"/>
        <v>0</v>
      </c>
      <c r="FL43" s="34"/>
      <c r="FM43" s="148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5"/>
      <c r="FJ44" s="34">
        <f t="shared" si="10"/>
        <v>0</v>
      </c>
      <c r="FK44" s="34">
        <f t="shared" si="11"/>
        <v>0</v>
      </c>
      <c r="FL44" s="34"/>
      <c r="FM44" s="148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5"/>
      <c r="FJ45" s="34">
        <f t="shared" si="10"/>
        <v>0</v>
      </c>
      <c r="FK45" s="34">
        <f t="shared" si="11"/>
        <v>0</v>
      </c>
      <c r="FL45" s="34"/>
      <c r="FM45" s="148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5"/>
      <c r="FJ46" s="34">
        <f t="shared" si="10"/>
        <v>0</v>
      </c>
      <c r="FK46" s="34">
        <f t="shared" si="11"/>
        <v>0</v>
      </c>
      <c r="FL46" s="34"/>
      <c r="FM46" s="148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5"/>
      <c r="FJ47" s="34">
        <f t="shared" si="10"/>
        <v>0</v>
      </c>
      <c r="FK47" s="34">
        <f t="shared" si="11"/>
        <v>0</v>
      </c>
      <c r="FL47" s="34"/>
      <c r="FM47" s="148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5"/>
      <c r="FJ48" s="34">
        <f t="shared" si="10"/>
        <v>0</v>
      </c>
      <c r="FK48" s="34">
        <f t="shared" si="11"/>
        <v>0</v>
      </c>
      <c r="FL48" s="34"/>
      <c r="FM48" s="148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5"/>
      <c r="FJ49" s="34">
        <f t="shared" si="10"/>
        <v>0</v>
      </c>
      <c r="FK49" s="34">
        <f t="shared" si="11"/>
        <v>0</v>
      </c>
      <c r="FL49" s="34"/>
      <c r="FM49" s="148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5"/>
      <c r="FJ50" s="34">
        <f t="shared" si="10"/>
        <v>0</v>
      </c>
      <c r="FK50" s="34">
        <f t="shared" si="11"/>
        <v>0</v>
      </c>
      <c r="FL50" s="34"/>
      <c r="FM50" s="148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5"/>
      <c r="FJ51" s="34">
        <f t="shared" si="10"/>
        <v>0</v>
      </c>
      <c r="FK51" s="34">
        <f t="shared" si="11"/>
        <v>0</v>
      </c>
      <c r="FL51" s="34"/>
      <c r="FM51" s="148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5"/>
      <c r="FJ52" s="34">
        <f t="shared" si="10"/>
        <v>0</v>
      </c>
      <c r="FK52" s="34">
        <f t="shared" si="11"/>
        <v>0</v>
      </c>
      <c r="FL52" s="34"/>
      <c r="FM52" s="148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5"/>
      <c r="FJ53" s="34">
        <f t="shared" si="10"/>
        <v>0</v>
      </c>
      <c r="FK53" s="34">
        <f t="shared" si="11"/>
        <v>0</v>
      </c>
      <c r="FL53" s="34"/>
      <c r="FM53" s="148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5"/>
      <c r="FJ54" s="34">
        <f t="shared" si="10"/>
        <v>0</v>
      </c>
      <c r="FK54" s="34">
        <f t="shared" si="11"/>
        <v>0</v>
      </c>
      <c r="FL54" s="34"/>
      <c r="FM54" s="148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3" t="str">
        <f t="shared" si="19"/>
        <v>Accueil</v>
      </c>
    </row>
    <row r="60" spans="1:173" x14ac:dyDescent="0.25">
      <c r="A60" s="1" t="str">
        <f t="shared" si="19"/>
        <v>R</v>
      </c>
      <c r="B60" s="153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11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11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11</v>
      </c>
      <c r="EP61" s="182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44270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44271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44272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44273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44274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44275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44276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19"/>
        <v>0</v>
      </c>
      <c r="B64" s="2">
        <f t="shared" si="19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9"/>
      <c r="FJ67" s="34">
        <f t="shared" ref="FJ67:FJ83" si="21">FN38</f>
        <v>0</v>
      </c>
      <c r="FK67" s="34">
        <f t="shared" ref="FK67:FK83" si="22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9"/>
      <c r="FJ68" s="34">
        <f t="shared" si="21"/>
        <v>0</v>
      </c>
      <c r="FK68" s="34">
        <f t="shared" si="22"/>
        <v>0</v>
      </c>
      <c r="FL68" s="34"/>
      <c r="FM68" s="148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9"/>
      <c r="FJ69" s="34">
        <f t="shared" si="21"/>
        <v>0</v>
      </c>
      <c r="FK69" s="34">
        <f t="shared" si="22"/>
        <v>0</v>
      </c>
      <c r="FL69" s="34"/>
      <c r="FM69" s="148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9"/>
      <c r="FJ70" s="34">
        <f t="shared" si="21"/>
        <v>0</v>
      </c>
      <c r="FK70" s="34">
        <f t="shared" si="22"/>
        <v>0</v>
      </c>
      <c r="FL70" s="34"/>
      <c r="FM70" s="148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9"/>
      <c r="FJ71" s="34">
        <f t="shared" si="21"/>
        <v>0</v>
      </c>
      <c r="FK71" s="34">
        <f t="shared" si="22"/>
        <v>0</v>
      </c>
      <c r="FL71" s="34"/>
      <c r="FM71" s="148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9"/>
      <c r="FJ72" s="34">
        <f t="shared" si="21"/>
        <v>0</v>
      </c>
      <c r="FK72" s="34">
        <f t="shared" si="22"/>
        <v>0</v>
      </c>
      <c r="FL72" s="34"/>
      <c r="FM72" s="148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9"/>
      <c r="FJ73" s="34">
        <f t="shared" si="21"/>
        <v>0</v>
      </c>
      <c r="FK73" s="34">
        <f t="shared" si="22"/>
        <v>0</v>
      </c>
      <c r="FL73" s="34"/>
      <c r="FM73" s="148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9"/>
      <c r="FJ74" s="34">
        <f t="shared" si="21"/>
        <v>0</v>
      </c>
      <c r="FK74" s="34">
        <f t="shared" si="22"/>
        <v>0</v>
      </c>
      <c r="FL74" s="34"/>
      <c r="FM74" s="148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9"/>
      <c r="FJ75" s="34">
        <f t="shared" si="21"/>
        <v>0</v>
      </c>
      <c r="FK75" s="34">
        <f t="shared" si="22"/>
        <v>0</v>
      </c>
      <c r="FL75" s="34"/>
      <c r="FM75" s="148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9"/>
      <c r="FJ76" s="34">
        <f t="shared" si="21"/>
        <v>0</v>
      </c>
      <c r="FK76" s="34">
        <f t="shared" si="22"/>
        <v>0</v>
      </c>
      <c r="FL76" s="34"/>
      <c r="FM76" s="148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9"/>
      <c r="FJ77" s="34">
        <f t="shared" si="21"/>
        <v>0</v>
      </c>
      <c r="FK77" s="34">
        <f t="shared" si="22"/>
        <v>0</v>
      </c>
      <c r="FL77" s="34"/>
      <c r="FM77" s="148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9"/>
      <c r="FJ78" s="34">
        <f t="shared" si="21"/>
        <v>0</v>
      </c>
      <c r="FK78" s="34">
        <f t="shared" si="22"/>
        <v>0</v>
      </c>
      <c r="FL78" s="34"/>
      <c r="FM78" s="148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9"/>
      <c r="FJ79" s="34">
        <f t="shared" si="21"/>
        <v>0</v>
      </c>
      <c r="FK79" s="34">
        <f t="shared" si="22"/>
        <v>0</v>
      </c>
      <c r="FL79" s="34"/>
      <c r="FM79" s="148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9"/>
      <c r="FJ80" s="34">
        <f t="shared" si="21"/>
        <v>0</v>
      </c>
      <c r="FK80" s="34">
        <f t="shared" si="22"/>
        <v>0</v>
      </c>
      <c r="FL80" s="34"/>
      <c r="FM80" s="148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9"/>
      <c r="FJ81" s="34">
        <f t="shared" si="21"/>
        <v>0</v>
      </c>
      <c r="FK81" s="34">
        <f t="shared" si="22"/>
        <v>0</v>
      </c>
      <c r="FL81" s="34"/>
      <c r="FM81" s="148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9"/>
      <c r="FJ82" s="34">
        <f t="shared" si="21"/>
        <v>0</v>
      </c>
      <c r="FK82" s="34">
        <f t="shared" si="22"/>
        <v>0</v>
      </c>
      <c r="FL82" s="34"/>
      <c r="FM82" s="148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9"/>
      <c r="FJ83" s="34">
        <f t="shared" si="21"/>
        <v>0</v>
      </c>
      <c r="FK83" s="34">
        <f t="shared" si="22"/>
        <v>0</v>
      </c>
      <c r="FL83" s="34"/>
      <c r="FM83" s="148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3" t="str">
        <f t="shared" si="30"/>
        <v>Accueil</v>
      </c>
    </row>
    <row r="89" spans="1:173" x14ac:dyDescent="0.25">
      <c r="A89" s="1" t="str">
        <f t="shared" si="30"/>
        <v>R</v>
      </c>
      <c r="B89" s="153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12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12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12</v>
      </c>
      <c r="EP90" s="182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44277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44278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44279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44280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44281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44282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44283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0"/>
        <v>0</v>
      </c>
      <c r="B93" s="2">
        <f t="shared" si="30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/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52"/>
      <c r="FJ96" s="34">
        <f t="shared" ref="FJ96:FJ112" si="32">FN67</f>
        <v>0</v>
      </c>
      <c r="FK96" s="34">
        <f t="shared" ref="FK96:FK112" si="33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5"/>
      <c r="FJ97" s="34">
        <f t="shared" si="32"/>
        <v>0</v>
      </c>
      <c r="FK97" s="34">
        <f t="shared" si="33"/>
        <v>0</v>
      </c>
      <c r="FL97" s="34"/>
      <c r="FM97" s="150"/>
      <c r="FN97" s="35">
        <f t="shared" ref="FN97:FN112" si="38">FI97+FJ97+FK97-FL97</f>
        <v>0</v>
      </c>
      <c r="FP97" s="36">
        <f t="shared" ref="FP97:FP112" si="39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5"/>
      <c r="FJ98" s="34">
        <f t="shared" si="32"/>
        <v>0</v>
      </c>
      <c r="FK98" s="34">
        <f t="shared" si="33"/>
        <v>0</v>
      </c>
      <c r="FL98" s="34"/>
      <c r="FM98" s="150"/>
      <c r="FN98" s="35">
        <f t="shared" si="38"/>
        <v>0</v>
      </c>
      <c r="FP98" s="36">
        <f t="shared" si="39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5"/>
      <c r="FJ99" s="34">
        <f t="shared" si="32"/>
        <v>0</v>
      </c>
      <c r="FK99" s="34">
        <f t="shared" si="33"/>
        <v>0</v>
      </c>
      <c r="FL99" s="34"/>
      <c r="FM99" s="150"/>
      <c r="FN99" s="35">
        <f t="shared" si="38"/>
        <v>0</v>
      </c>
      <c r="FP99" s="36">
        <f t="shared" si="39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5"/>
      <c r="FJ100" s="34">
        <f t="shared" si="32"/>
        <v>0</v>
      </c>
      <c r="FK100" s="34">
        <f t="shared" si="33"/>
        <v>0</v>
      </c>
      <c r="FL100" s="34"/>
      <c r="FM100" s="150"/>
      <c r="FN100" s="35">
        <f t="shared" si="38"/>
        <v>0</v>
      </c>
      <c r="FP100" s="36">
        <f t="shared" si="39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5"/>
      <c r="FJ101" s="34">
        <f t="shared" si="32"/>
        <v>0</v>
      </c>
      <c r="FK101" s="34">
        <f t="shared" si="33"/>
        <v>0</v>
      </c>
      <c r="FL101" s="34"/>
      <c r="FM101" s="150"/>
      <c r="FN101" s="35">
        <f t="shared" si="38"/>
        <v>0</v>
      </c>
      <c r="FP101" s="36">
        <f t="shared" si="39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5"/>
      <c r="FJ102" s="34">
        <f t="shared" si="32"/>
        <v>0</v>
      </c>
      <c r="FK102" s="34">
        <f t="shared" si="33"/>
        <v>0</v>
      </c>
      <c r="FL102" s="34"/>
      <c r="FM102" s="150"/>
      <c r="FN102" s="35">
        <f t="shared" si="38"/>
        <v>0</v>
      </c>
      <c r="FP102" s="36">
        <f t="shared" si="39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5"/>
      <c r="FJ103" s="34">
        <f t="shared" si="32"/>
        <v>0</v>
      </c>
      <c r="FK103" s="34">
        <f t="shared" si="33"/>
        <v>0</v>
      </c>
      <c r="FL103" s="34"/>
      <c r="FM103" s="150"/>
      <c r="FN103" s="35">
        <f t="shared" si="38"/>
        <v>0</v>
      </c>
      <c r="FP103" s="36">
        <f t="shared" si="39"/>
        <v>0</v>
      </c>
      <c r="FQ103" s="1">
        <v>8</v>
      </c>
    </row>
    <row r="104" spans="1:173" x14ac:dyDescent="0.25">
      <c r="A104" s="22">
        <v>9</v>
      </c>
      <c r="B104" s="23">
        <f t="shared" ref="B104:B112" si="40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5"/>
      <c r="FJ104" s="34">
        <f t="shared" si="32"/>
        <v>0</v>
      </c>
      <c r="FK104" s="34">
        <f t="shared" si="33"/>
        <v>0</v>
      </c>
      <c r="FL104" s="34"/>
      <c r="FM104" s="150"/>
      <c r="FN104" s="35">
        <f t="shared" si="38"/>
        <v>0</v>
      </c>
      <c r="FP104" s="36">
        <f t="shared" si="39"/>
        <v>0</v>
      </c>
      <c r="FQ104" s="1">
        <v>9</v>
      </c>
    </row>
    <row r="105" spans="1:173" x14ac:dyDescent="0.25">
      <c r="A105" s="22">
        <v>10</v>
      </c>
      <c r="B105" s="23">
        <f t="shared" si="40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5"/>
      <c r="FJ105" s="34">
        <f t="shared" si="32"/>
        <v>0</v>
      </c>
      <c r="FK105" s="34">
        <f t="shared" si="33"/>
        <v>0</v>
      </c>
      <c r="FL105" s="34"/>
      <c r="FM105" s="150"/>
      <c r="FN105" s="35">
        <f t="shared" si="38"/>
        <v>0</v>
      </c>
      <c r="FP105" s="36">
        <f t="shared" si="39"/>
        <v>0</v>
      </c>
      <c r="FQ105" s="1">
        <v>10</v>
      </c>
    </row>
    <row r="106" spans="1:173" x14ac:dyDescent="0.25">
      <c r="A106" s="22">
        <v>11</v>
      </c>
      <c r="B106" s="23">
        <f t="shared" si="40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5"/>
      <c r="FJ106" s="34">
        <f t="shared" si="32"/>
        <v>0</v>
      </c>
      <c r="FK106" s="34">
        <f t="shared" si="33"/>
        <v>0</v>
      </c>
      <c r="FL106" s="34"/>
      <c r="FM106" s="150"/>
      <c r="FN106" s="35">
        <f t="shared" si="38"/>
        <v>0</v>
      </c>
      <c r="FP106" s="36">
        <f t="shared" si="39"/>
        <v>0</v>
      </c>
      <c r="FQ106" s="1">
        <v>11</v>
      </c>
    </row>
    <row r="107" spans="1:173" x14ac:dyDescent="0.25">
      <c r="A107" s="22">
        <v>12</v>
      </c>
      <c r="B107" s="23">
        <f t="shared" si="40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5"/>
      <c r="FJ107" s="34">
        <f t="shared" si="32"/>
        <v>0</v>
      </c>
      <c r="FK107" s="34">
        <f t="shared" si="33"/>
        <v>0</v>
      </c>
      <c r="FL107" s="34"/>
      <c r="FM107" s="150"/>
      <c r="FN107" s="35">
        <f t="shared" si="38"/>
        <v>0</v>
      </c>
      <c r="FP107" s="36">
        <f t="shared" si="39"/>
        <v>0</v>
      </c>
      <c r="FQ107" s="1">
        <v>12</v>
      </c>
    </row>
    <row r="108" spans="1:173" x14ac:dyDescent="0.25">
      <c r="A108" s="22">
        <v>13</v>
      </c>
      <c r="B108" s="23">
        <f t="shared" si="40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5"/>
      <c r="FJ108" s="34">
        <f t="shared" si="32"/>
        <v>0</v>
      </c>
      <c r="FK108" s="34">
        <f t="shared" si="33"/>
        <v>0</v>
      </c>
      <c r="FL108" s="34"/>
      <c r="FM108" s="150"/>
      <c r="FN108" s="35">
        <f t="shared" si="38"/>
        <v>0</v>
      </c>
      <c r="FP108" s="36">
        <f t="shared" si="39"/>
        <v>0</v>
      </c>
      <c r="FQ108" s="1">
        <v>13</v>
      </c>
    </row>
    <row r="109" spans="1:173" x14ac:dyDescent="0.25">
      <c r="A109" s="22">
        <v>14</v>
      </c>
      <c r="B109" s="23">
        <f t="shared" si="40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5"/>
      <c r="FJ109" s="34">
        <f t="shared" si="32"/>
        <v>0</v>
      </c>
      <c r="FK109" s="34">
        <f t="shared" si="33"/>
        <v>0</v>
      </c>
      <c r="FL109" s="34"/>
      <c r="FM109" s="150"/>
      <c r="FN109" s="35">
        <f t="shared" si="38"/>
        <v>0</v>
      </c>
      <c r="FP109" s="36">
        <f t="shared" si="39"/>
        <v>0</v>
      </c>
      <c r="FQ109" s="1">
        <v>14</v>
      </c>
    </row>
    <row r="110" spans="1:173" x14ac:dyDescent="0.25">
      <c r="A110" s="22">
        <v>15</v>
      </c>
      <c r="B110" s="23">
        <f t="shared" si="40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5"/>
      <c r="FJ110" s="34">
        <f t="shared" si="32"/>
        <v>0</v>
      </c>
      <c r="FK110" s="34">
        <f t="shared" si="33"/>
        <v>0</v>
      </c>
      <c r="FL110" s="34"/>
      <c r="FM110" s="150"/>
      <c r="FN110" s="35">
        <f t="shared" si="38"/>
        <v>0</v>
      </c>
      <c r="FP110" s="36">
        <f t="shared" si="39"/>
        <v>0</v>
      </c>
      <c r="FQ110" s="1">
        <v>15</v>
      </c>
    </row>
    <row r="111" spans="1:173" x14ac:dyDescent="0.25">
      <c r="A111" s="22">
        <v>16</v>
      </c>
      <c r="B111" s="23">
        <f t="shared" si="40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5"/>
      <c r="FJ111" s="34">
        <f t="shared" si="32"/>
        <v>0</v>
      </c>
      <c r="FK111" s="34">
        <f t="shared" si="33"/>
        <v>0</v>
      </c>
      <c r="FL111" s="34"/>
      <c r="FM111" s="150"/>
      <c r="FN111" s="35">
        <f t="shared" si="38"/>
        <v>0</v>
      </c>
      <c r="FP111" s="36">
        <f t="shared" si="39"/>
        <v>0</v>
      </c>
      <c r="FQ111" s="1">
        <v>16</v>
      </c>
    </row>
    <row r="112" spans="1:173" x14ac:dyDescent="0.25">
      <c r="A112" s="22">
        <v>17</v>
      </c>
      <c r="B112" s="23">
        <f t="shared" si="40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5"/>
      <c r="FJ112" s="34">
        <f t="shared" si="32"/>
        <v>0</v>
      </c>
      <c r="FK112" s="34">
        <f t="shared" si="33"/>
        <v>0</v>
      </c>
      <c r="FL112" s="34"/>
      <c r="FM112" s="150"/>
      <c r="FN112" s="35">
        <f t="shared" si="38"/>
        <v>0</v>
      </c>
      <c r="FP112" s="36">
        <f t="shared" si="39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1">A88</f>
        <v>A</v>
      </c>
      <c r="B117" s="153" t="str">
        <f t="shared" si="41"/>
        <v>Accueil</v>
      </c>
    </row>
    <row r="118" spans="1:173" x14ac:dyDescent="0.25">
      <c r="A118" s="1" t="str">
        <f t="shared" si="41"/>
        <v>R</v>
      </c>
      <c r="B118" s="153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/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0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0</v>
      </c>
      <c r="EP119" s="182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68"/>
      <c r="D121" s="171"/>
      <c r="E121" s="174"/>
      <c r="F121" s="177"/>
      <c r="G121" s="7"/>
      <c r="H121" s="8"/>
      <c r="I121" s="8"/>
      <c r="J121" s="184"/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84"/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84"/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09"/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84"/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84"/>
      <c r="DR121" s="184"/>
      <c r="DS121" s="184"/>
      <c r="DT121" s="184"/>
      <c r="DU121" s="184"/>
      <c r="DV121" s="184"/>
      <c r="DW121" s="184"/>
      <c r="DX121" s="154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84"/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1"/>
        <v>0</v>
      </c>
      <c r="B122" s="2">
        <f t="shared" si="41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/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1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2">+SUMIF($EI125:$FD125,"*",$EI$6:$FD$6)</f>
        <v>0</v>
      </c>
      <c r="FI125" s="37"/>
      <c r="FJ125" s="34">
        <f t="shared" ref="FJ125:FJ141" si="43">FN96</f>
        <v>0</v>
      </c>
      <c r="FK125" s="33">
        <f t="shared" ref="FK125:FK141" si="44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1"/>
        <v>0</v>
      </c>
      <c r="C126" s="24">
        <f t="shared" ref="C126:C141" si="45">SUMIF(G126:FD126,"A",G$6:FD$6)</f>
        <v>0</v>
      </c>
      <c r="D126" s="25">
        <f t="shared" ref="D126:D141" si="46">SUMIF(G126:FD126,"R",G$6:FD$6)</f>
        <v>0</v>
      </c>
      <c r="E126" s="26">
        <f t="shared" ref="E126:E141" si="47">SUMIF(G126:FD126,"M",G$6:FD$6)</f>
        <v>0</v>
      </c>
      <c r="F126" s="27">
        <f t="shared" ref="F126:F141" si="48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2"/>
        <v>0</v>
      </c>
      <c r="FI126" s="37"/>
      <c r="FJ126" s="34">
        <f t="shared" si="43"/>
        <v>0</v>
      </c>
      <c r="FK126" s="33">
        <f t="shared" si="44"/>
        <v>0</v>
      </c>
      <c r="FL126" s="34"/>
      <c r="FM126" s="52"/>
      <c r="FN126" s="35">
        <f t="shared" ref="FN126:FN141" si="49">FI126+FJ126+FK126-FL126</f>
        <v>0</v>
      </c>
      <c r="FP126" s="36">
        <f t="shared" ref="FP126:FP141" si="50">+B126</f>
        <v>0</v>
      </c>
      <c r="FQ126" s="1">
        <v>2</v>
      </c>
    </row>
    <row r="127" spans="1:173" x14ac:dyDescent="0.25">
      <c r="A127" s="22">
        <v>3</v>
      </c>
      <c r="B127" s="23">
        <f t="shared" si="41"/>
        <v>0</v>
      </c>
      <c r="C127" s="24">
        <f t="shared" si="45"/>
        <v>0</v>
      </c>
      <c r="D127" s="25">
        <f t="shared" si="46"/>
        <v>0</v>
      </c>
      <c r="E127" s="26">
        <f t="shared" si="47"/>
        <v>0</v>
      </c>
      <c r="F127" s="27">
        <f t="shared" si="48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2"/>
        <v>0</v>
      </c>
      <c r="FI127" s="37"/>
      <c r="FJ127" s="34">
        <f t="shared" si="43"/>
        <v>0</v>
      </c>
      <c r="FK127" s="33">
        <f t="shared" si="44"/>
        <v>0</v>
      </c>
      <c r="FL127" s="34"/>
      <c r="FM127" s="52"/>
      <c r="FN127" s="35">
        <f t="shared" si="49"/>
        <v>0</v>
      </c>
      <c r="FP127" s="36">
        <f t="shared" si="50"/>
        <v>0</v>
      </c>
      <c r="FQ127" s="1">
        <v>3</v>
      </c>
    </row>
    <row r="128" spans="1:173" x14ac:dyDescent="0.25">
      <c r="A128" s="22">
        <v>4</v>
      </c>
      <c r="B128" s="23">
        <f t="shared" si="41"/>
        <v>0</v>
      </c>
      <c r="C128" s="24">
        <f t="shared" si="45"/>
        <v>0</v>
      </c>
      <c r="D128" s="25">
        <f t="shared" si="46"/>
        <v>0</v>
      </c>
      <c r="E128" s="26">
        <f t="shared" si="47"/>
        <v>0</v>
      </c>
      <c r="F128" s="27">
        <f t="shared" si="48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2"/>
        <v>0</v>
      </c>
      <c r="FI128" s="37"/>
      <c r="FJ128" s="34">
        <f t="shared" si="43"/>
        <v>0</v>
      </c>
      <c r="FK128" s="33">
        <f t="shared" si="44"/>
        <v>0</v>
      </c>
      <c r="FL128" s="34"/>
      <c r="FM128" s="52"/>
      <c r="FN128" s="35">
        <f t="shared" si="49"/>
        <v>0</v>
      </c>
      <c r="FP128" s="36">
        <f t="shared" si="50"/>
        <v>0</v>
      </c>
      <c r="FQ128" s="1">
        <v>4</v>
      </c>
    </row>
    <row r="129" spans="1:173" x14ac:dyDescent="0.25">
      <c r="A129" s="22">
        <v>5</v>
      </c>
      <c r="B129" s="23">
        <f t="shared" si="41"/>
        <v>0</v>
      </c>
      <c r="C129" s="24">
        <f t="shared" si="45"/>
        <v>0</v>
      </c>
      <c r="D129" s="25">
        <f t="shared" si="46"/>
        <v>0</v>
      </c>
      <c r="E129" s="26">
        <f t="shared" si="47"/>
        <v>0</v>
      </c>
      <c r="F129" s="27">
        <f t="shared" si="48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2"/>
        <v>0</v>
      </c>
      <c r="FI129" s="37"/>
      <c r="FJ129" s="34">
        <f t="shared" si="43"/>
        <v>0</v>
      </c>
      <c r="FK129" s="33">
        <f t="shared" si="44"/>
        <v>0</v>
      </c>
      <c r="FL129" s="34"/>
      <c r="FM129" s="52"/>
      <c r="FN129" s="35">
        <f t="shared" si="49"/>
        <v>0</v>
      </c>
      <c r="FP129" s="36">
        <f t="shared" si="50"/>
        <v>0</v>
      </c>
      <c r="FQ129" s="1">
        <v>5</v>
      </c>
    </row>
    <row r="130" spans="1:173" x14ac:dyDescent="0.25">
      <c r="A130" s="22">
        <v>6</v>
      </c>
      <c r="B130" s="23">
        <f t="shared" si="41"/>
        <v>0</v>
      </c>
      <c r="C130" s="24">
        <f t="shared" si="45"/>
        <v>0</v>
      </c>
      <c r="D130" s="25">
        <f t="shared" si="46"/>
        <v>0</v>
      </c>
      <c r="E130" s="26">
        <f t="shared" si="47"/>
        <v>0</v>
      </c>
      <c r="F130" s="27">
        <f t="shared" si="48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2"/>
        <v>0</v>
      </c>
      <c r="FI130" s="37"/>
      <c r="FJ130" s="34">
        <f t="shared" si="43"/>
        <v>0</v>
      </c>
      <c r="FK130" s="33">
        <f t="shared" si="44"/>
        <v>0</v>
      </c>
      <c r="FL130" s="34"/>
      <c r="FM130" s="52"/>
      <c r="FN130" s="35">
        <f t="shared" si="49"/>
        <v>0</v>
      </c>
      <c r="FP130" s="36">
        <f t="shared" si="50"/>
        <v>0</v>
      </c>
      <c r="FQ130" s="1">
        <v>6</v>
      </c>
    </row>
    <row r="131" spans="1:173" x14ac:dyDescent="0.25">
      <c r="A131" s="22">
        <v>7</v>
      </c>
      <c r="B131" s="23">
        <f t="shared" si="41"/>
        <v>0</v>
      </c>
      <c r="C131" s="24">
        <f t="shared" si="45"/>
        <v>0</v>
      </c>
      <c r="D131" s="25">
        <f t="shared" si="46"/>
        <v>0</v>
      </c>
      <c r="E131" s="26">
        <f t="shared" si="47"/>
        <v>0</v>
      </c>
      <c r="F131" s="27">
        <f t="shared" si="48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2"/>
        <v>0</v>
      </c>
      <c r="FI131" s="37"/>
      <c r="FJ131" s="34">
        <f t="shared" si="43"/>
        <v>0</v>
      </c>
      <c r="FK131" s="33">
        <f t="shared" si="44"/>
        <v>0</v>
      </c>
      <c r="FL131" s="34"/>
      <c r="FM131" s="52"/>
      <c r="FN131" s="35">
        <f t="shared" si="49"/>
        <v>0</v>
      </c>
      <c r="FP131" s="36">
        <f t="shared" si="50"/>
        <v>0</v>
      </c>
      <c r="FQ131" s="1">
        <v>7</v>
      </c>
    </row>
    <row r="132" spans="1:173" x14ac:dyDescent="0.25">
      <c r="A132" s="22">
        <v>8</v>
      </c>
      <c r="B132" s="23">
        <f t="shared" si="41"/>
        <v>0</v>
      </c>
      <c r="C132" s="24">
        <f t="shared" si="45"/>
        <v>0</v>
      </c>
      <c r="D132" s="25">
        <f t="shared" si="46"/>
        <v>0</v>
      </c>
      <c r="E132" s="26">
        <f t="shared" si="47"/>
        <v>0</v>
      </c>
      <c r="F132" s="27">
        <f t="shared" si="48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2"/>
        <v>0</v>
      </c>
      <c r="FI132" s="37"/>
      <c r="FJ132" s="34">
        <f t="shared" si="43"/>
        <v>0</v>
      </c>
      <c r="FK132" s="33">
        <f t="shared" si="44"/>
        <v>0</v>
      </c>
      <c r="FL132" s="34"/>
      <c r="FM132" s="52"/>
      <c r="FN132" s="35">
        <f t="shared" si="49"/>
        <v>0</v>
      </c>
      <c r="FP132" s="36">
        <f t="shared" si="50"/>
        <v>0</v>
      </c>
      <c r="FQ132" s="1">
        <v>8</v>
      </c>
    </row>
    <row r="133" spans="1:173" x14ac:dyDescent="0.25">
      <c r="A133" s="22">
        <v>9</v>
      </c>
      <c r="B133" s="23">
        <f t="shared" ref="B133:B141" si="51">B104</f>
        <v>0</v>
      </c>
      <c r="C133" s="24">
        <f t="shared" si="45"/>
        <v>0</v>
      </c>
      <c r="D133" s="25">
        <f t="shared" si="46"/>
        <v>0</v>
      </c>
      <c r="E133" s="26">
        <f t="shared" si="47"/>
        <v>0</v>
      </c>
      <c r="F133" s="27">
        <f t="shared" si="48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2"/>
        <v>0</v>
      </c>
      <c r="FI133" s="37"/>
      <c r="FJ133" s="34">
        <f t="shared" si="43"/>
        <v>0</v>
      </c>
      <c r="FK133" s="33">
        <f t="shared" si="44"/>
        <v>0</v>
      </c>
      <c r="FL133" s="34"/>
      <c r="FM133" s="52"/>
      <c r="FN133" s="35">
        <f t="shared" si="49"/>
        <v>0</v>
      </c>
      <c r="FP133" s="36">
        <f t="shared" si="50"/>
        <v>0</v>
      </c>
      <c r="FQ133" s="1">
        <v>9</v>
      </c>
    </row>
    <row r="134" spans="1:173" x14ac:dyDescent="0.25">
      <c r="A134" s="22">
        <v>10</v>
      </c>
      <c r="B134" s="23">
        <f t="shared" si="51"/>
        <v>0</v>
      </c>
      <c r="C134" s="24">
        <f t="shared" si="45"/>
        <v>0</v>
      </c>
      <c r="D134" s="25">
        <f t="shared" si="46"/>
        <v>0</v>
      </c>
      <c r="E134" s="26">
        <f t="shared" si="47"/>
        <v>0</v>
      </c>
      <c r="F134" s="27">
        <f t="shared" si="48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2"/>
        <v>0</v>
      </c>
      <c r="FI134" s="37"/>
      <c r="FJ134" s="34">
        <f t="shared" si="43"/>
        <v>0</v>
      </c>
      <c r="FK134" s="33">
        <f t="shared" si="44"/>
        <v>0</v>
      </c>
      <c r="FL134" s="34"/>
      <c r="FM134" s="52"/>
      <c r="FN134" s="35">
        <f t="shared" si="49"/>
        <v>0</v>
      </c>
      <c r="FP134" s="36">
        <f t="shared" si="50"/>
        <v>0</v>
      </c>
      <c r="FQ134" s="1">
        <v>10</v>
      </c>
    </row>
    <row r="135" spans="1:173" x14ac:dyDescent="0.25">
      <c r="A135" s="22">
        <v>11</v>
      </c>
      <c r="B135" s="23">
        <f t="shared" si="51"/>
        <v>0</v>
      </c>
      <c r="C135" s="24">
        <f t="shared" si="45"/>
        <v>0</v>
      </c>
      <c r="D135" s="25">
        <f t="shared" si="46"/>
        <v>0</v>
      </c>
      <c r="E135" s="26">
        <f t="shared" si="47"/>
        <v>0</v>
      </c>
      <c r="F135" s="27">
        <f t="shared" si="48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2"/>
        <v>0</v>
      </c>
      <c r="FI135" s="37"/>
      <c r="FJ135" s="34">
        <f t="shared" si="43"/>
        <v>0</v>
      </c>
      <c r="FK135" s="33">
        <f t="shared" si="44"/>
        <v>0</v>
      </c>
      <c r="FL135" s="34"/>
      <c r="FM135" s="52"/>
      <c r="FN135" s="35">
        <f t="shared" si="49"/>
        <v>0</v>
      </c>
      <c r="FP135" s="36">
        <f t="shared" si="50"/>
        <v>0</v>
      </c>
      <c r="FQ135" s="1">
        <v>11</v>
      </c>
    </row>
    <row r="136" spans="1:173" x14ac:dyDescent="0.25">
      <c r="A136" s="22">
        <v>12</v>
      </c>
      <c r="B136" s="23">
        <f t="shared" si="51"/>
        <v>0</v>
      </c>
      <c r="C136" s="24">
        <f t="shared" si="45"/>
        <v>0</v>
      </c>
      <c r="D136" s="25">
        <f t="shared" si="46"/>
        <v>0</v>
      </c>
      <c r="E136" s="26">
        <f t="shared" si="47"/>
        <v>0</v>
      </c>
      <c r="F136" s="27">
        <f t="shared" si="48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2"/>
        <v>0</v>
      </c>
      <c r="FI136" s="37"/>
      <c r="FJ136" s="34">
        <f t="shared" si="43"/>
        <v>0</v>
      </c>
      <c r="FK136" s="33">
        <f t="shared" si="44"/>
        <v>0</v>
      </c>
      <c r="FL136" s="34"/>
      <c r="FM136" s="52"/>
      <c r="FN136" s="35">
        <f t="shared" si="49"/>
        <v>0</v>
      </c>
      <c r="FP136" s="36">
        <f t="shared" si="50"/>
        <v>0</v>
      </c>
      <c r="FQ136" s="1">
        <v>12</v>
      </c>
    </row>
    <row r="137" spans="1:173" x14ac:dyDescent="0.25">
      <c r="A137" s="22">
        <v>13</v>
      </c>
      <c r="B137" s="23">
        <f t="shared" si="51"/>
        <v>0</v>
      </c>
      <c r="C137" s="24">
        <f t="shared" si="45"/>
        <v>0</v>
      </c>
      <c r="D137" s="25">
        <f t="shared" si="46"/>
        <v>0</v>
      </c>
      <c r="E137" s="26">
        <f t="shared" si="47"/>
        <v>0</v>
      </c>
      <c r="F137" s="27">
        <f t="shared" si="48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2"/>
        <v>0</v>
      </c>
      <c r="FI137" s="37"/>
      <c r="FJ137" s="34">
        <f t="shared" si="43"/>
        <v>0</v>
      </c>
      <c r="FK137" s="33">
        <f t="shared" si="44"/>
        <v>0</v>
      </c>
      <c r="FL137" s="34"/>
      <c r="FM137" s="52"/>
      <c r="FN137" s="35">
        <f t="shared" si="49"/>
        <v>0</v>
      </c>
      <c r="FP137" s="36">
        <f t="shared" si="50"/>
        <v>0</v>
      </c>
      <c r="FQ137" s="1">
        <v>13</v>
      </c>
    </row>
    <row r="138" spans="1:173" x14ac:dyDescent="0.25">
      <c r="A138" s="22">
        <v>14</v>
      </c>
      <c r="B138" s="23">
        <f t="shared" si="51"/>
        <v>0</v>
      </c>
      <c r="C138" s="24">
        <f t="shared" si="45"/>
        <v>0</v>
      </c>
      <c r="D138" s="25">
        <f t="shared" si="46"/>
        <v>0</v>
      </c>
      <c r="E138" s="26">
        <f t="shared" si="47"/>
        <v>0</v>
      </c>
      <c r="F138" s="27">
        <f t="shared" si="48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2"/>
        <v>0</v>
      </c>
      <c r="FI138" s="37"/>
      <c r="FJ138" s="34">
        <f t="shared" si="43"/>
        <v>0</v>
      </c>
      <c r="FK138" s="33">
        <f t="shared" si="44"/>
        <v>0</v>
      </c>
      <c r="FL138" s="34"/>
      <c r="FM138" s="52"/>
      <c r="FN138" s="35">
        <f t="shared" si="49"/>
        <v>0</v>
      </c>
      <c r="FP138" s="36">
        <f t="shared" si="50"/>
        <v>0</v>
      </c>
      <c r="FQ138" s="1">
        <v>14</v>
      </c>
    </row>
    <row r="139" spans="1:173" x14ac:dyDescent="0.25">
      <c r="A139" s="22">
        <v>15</v>
      </c>
      <c r="B139" s="23">
        <f t="shared" si="51"/>
        <v>0</v>
      </c>
      <c r="C139" s="24">
        <f t="shared" si="45"/>
        <v>0</v>
      </c>
      <c r="D139" s="25">
        <f t="shared" si="46"/>
        <v>0</v>
      </c>
      <c r="E139" s="26">
        <f t="shared" si="47"/>
        <v>0</v>
      </c>
      <c r="F139" s="27">
        <f t="shared" si="48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2"/>
        <v>0</v>
      </c>
      <c r="FI139" s="37"/>
      <c r="FJ139" s="34">
        <f t="shared" si="43"/>
        <v>0</v>
      </c>
      <c r="FK139" s="33">
        <f t="shared" si="44"/>
        <v>0</v>
      </c>
      <c r="FL139" s="34"/>
      <c r="FM139" s="52"/>
      <c r="FN139" s="35">
        <f t="shared" si="49"/>
        <v>0</v>
      </c>
      <c r="FP139" s="36">
        <f t="shared" si="50"/>
        <v>0</v>
      </c>
      <c r="FQ139" s="1">
        <v>15</v>
      </c>
    </row>
    <row r="140" spans="1:173" x14ac:dyDescent="0.25">
      <c r="A140" s="22">
        <v>16</v>
      </c>
      <c r="B140" s="23">
        <f t="shared" si="51"/>
        <v>0</v>
      </c>
      <c r="C140" s="24">
        <f t="shared" si="45"/>
        <v>0</v>
      </c>
      <c r="D140" s="25">
        <f t="shared" si="46"/>
        <v>0</v>
      </c>
      <c r="E140" s="26">
        <f t="shared" si="47"/>
        <v>0</v>
      </c>
      <c r="F140" s="27">
        <f t="shared" si="48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2"/>
        <v>0</v>
      </c>
      <c r="FI140" s="37"/>
      <c r="FJ140" s="34">
        <f t="shared" si="43"/>
        <v>0</v>
      </c>
      <c r="FK140" s="33">
        <f t="shared" si="44"/>
        <v>0</v>
      </c>
      <c r="FL140" s="34"/>
      <c r="FM140" s="52"/>
      <c r="FN140" s="35">
        <f t="shared" si="49"/>
        <v>0</v>
      </c>
      <c r="FP140" s="36">
        <f t="shared" si="50"/>
        <v>0</v>
      </c>
      <c r="FQ140" s="1">
        <v>16</v>
      </c>
    </row>
    <row r="141" spans="1:173" x14ac:dyDescent="0.25">
      <c r="A141" s="22">
        <v>17</v>
      </c>
      <c r="B141" s="23">
        <f t="shared" si="51"/>
        <v>0</v>
      </c>
      <c r="C141" s="24">
        <f t="shared" si="45"/>
        <v>0</v>
      </c>
      <c r="D141" s="25">
        <f t="shared" si="46"/>
        <v>0</v>
      </c>
      <c r="E141" s="26">
        <f t="shared" si="47"/>
        <v>0</v>
      </c>
      <c r="F141" s="27">
        <f t="shared" si="48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2"/>
        <v>0</v>
      </c>
      <c r="FI141" s="37"/>
      <c r="FJ141" s="34">
        <f t="shared" si="43"/>
        <v>0</v>
      </c>
      <c r="FK141" s="33">
        <f t="shared" si="44"/>
        <v>0</v>
      </c>
      <c r="FL141" s="34"/>
      <c r="FM141" s="52"/>
      <c r="FN141" s="35">
        <f t="shared" si="49"/>
        <v>0</v>
      </c>
      <c r="FP141" s="36">
        <f t="shared" si="50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9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10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11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12</v>
      </c>
      <c r="AO147" s="217"/>
      <c r="AP147" s="218"/>
      <c r="AQ147" s="58"/>
      <c r="AR147" s="219" t="s">
        <v>45</v>
      </c>
      <c r="AS147" s="220"/>
      <c r="AT147" s="221"/>
      <c r="AU147" s="58"/>
      <c r="AV147" s="234"/>
      <c r="AW147" s="234"/>
      <c r="AX147" s="234"/>
      <c r="AY147" s="234"/>
      <c r="AZ147" s="234"/>
      <c r="BA147" s="235"/>
      <c r="BB147" s="235"/>
      <c r="BC147" s="235"/>
      <c r="BD147" s="236"/>
      <c r="BE147" s="235"/>
      <c r="BF147" s="235"/>
      <c r="BG147" s="235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23" t="s">
        <v>51</v>
      </c>
      <c r="AS148" s="224"/>
      <c r="AT148" s="225"/>
      <c r="AU148" s="60"/>
      <c r="AV148" s="237"/>
      <c r="AW148" s="237"/>
      <c r="AX148" s="237"/>
      <c r="AY148" s="237"/>
      <c r="AZ148" s="237"/>
      <c r="BA148" s="237"/>
      <c r="BB148" s="237"/>
      <c r="BC148" s="237"/>
      <c r="BD148" s="236"/>
      <c r="BE148" s="235"/>
      <c r="BF148" s="235"/>
      <c r="BG148" s="23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F164" si="53">C9+C38+C67+C96+C125</f>
        <v>0</v>
      </c>
      <c r="D149" s="62">
        <f t="shared" si="53"/>
        <v>0</v>
      </c>
      <c r="E149" s="63">
        <f t="shared" si="53"/>
        <v>0</v>
      </c>
      <c r="F149" s="64">
        <f t="shared" si="53"/>
        <v>0</v>
      </c>
      <c r="G149" s="65"/>
      <c r="H149" s="226"/>
      <c r="I149" s="227"/>
      <c r="J149" s="226"/>
      <c r="K149" s="227"/>
      <c r="L149" s="226">
        <f t="shared" ref="L149:L165" si="54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5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6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7">F96</f>
        <v>0</v>
      </c>
      <c r="AN149" s="227"/>
      <c r="AO149" s="226">
        <f>SUM(AI149:AN149)</f>
        <v>0</v>
      </c>
      <c r="AP149" s="227"/>
      <c r="AQ149" s="58"/>
      <c r="AR149" s="228">
        <f>(N149+W149+AF149+AO149)/4</f>
        <v>0</v>
      </c>
      <c r="AS149" s="229"/>
      <c r="AT149" s="230"/>
      <c r="AU149" s="58"/>
      <c r="AV149" s="238"/>
      <c r="AW149" s="238"/>
      <c r="AX149" s="238"/>
      <c r="AY149" s="238"/>
      <c r="AZ149" s="238"/>
      <c r="BA149" s="238"/>
      <c r="BB149" s="238"/>
      <c r="BC149" s="238"/>
      <c r="BD149" s="236"/>
      <c r="BE149" s="239"/>
      <c r="BF149" s="239"/>
      <c r="BG149" s="239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si="53"/>
        <v>0</v>
      </c>
      <c r="E150" s="63">
        <f t="shared" si="53"/>
        <v>0</v>
      </c>
      <c r="F150" s="64">
        <f t="shared" si="53"/>
        <v>0</v>
      </c>
      <c r="G150" s="65"/>
      <c r="H150" s="226"/>
      <c r="I150" s="227"/>
      <c r="J150" s="226"/>
      <c r="K150" s="227"/>
      <c r="L150" s="226">
        <f t="shared" si="54"/>
        <v>0</v>
      </c>
      <c r="M150" s="227"/>
      <c r="N150" s="226">
        <f t="shared" ref="N150:N165" si="58">SUM(H150:M150)</f>
        <v>0</v>
      </c>
      <c r="O150" s="227"/>
      <c r="P150" s="58"/>
      <c r="Q150" s="226"/>
      <c r="R150" s="227"/>
      <c r="S150" s="226"/>
      <c r="T150" s="227"/>
      <c r="U150" s="226">
        <f t="shared" si="55"/>
        <v>0</v>
      </c>
      <c r="V150" s="227"/>
      <c r="W150" s="226">
        <f t="shared" ref="W150:W165" si="59">SUM(Q150:V150)</f>
        <v>0</v>
      </c>
      <c r="X150" s="227"/>
      <c r="Y150" s="58"/>
      <c r="Z150" s="226"/>
      <c r="AA150" s="227"/>
      <c r="AB150" s="226"/>
      <c r="AC150" s="227"/>
      <c r="AD150" s="226">
        <f t="shared" si="56"/>
        <v>0</v>
      </c>
      <c r="AE150" s="227"/>
      <c r="AF150" s="226">
        <f t="shared" ref="AF150:AF165" si="60">SUM(Z150:AE150)</f>
        <v>0</v>
      </c>
      <c r="AG150" s="227"/>
      <c r="AH150" s="58"/>
      <c r="AI150" s="226"/>
      <c r="AJ150" s="227"/>
      <c r="AK150" s="226"/>
      <c r="AL150" s="227"/>
      <c r="AM150" s="226">
        <f t="shared" si="57"/>
        <v>0</v>
      </c>
      <c r="AN150" s="227"/>
      <c r="AO150" s="226">
        <f t="shared" ref="AO150:AO165" si="61">SUM(AI150:AN150)</f>
        <v>0</v>
      </c>
      <c r="AP150" s="227"/>
      <c r="AQ150" s="58"/>
      <c r="AR150" s="228">
        <f t="shared" ref="AR150:AR165" si="62">(N150+W150+AF150+AO150)/4</f>
        <v>0</v>
      </c>
      <c r="AS150" s="229"/>
      <c r="AT150" s="230"/>
      <c r="AU150" s="58"/>
      <c r="AV150" s="238"/>
      <c r="AW150" s="238"/>
      <c r="AX150" s="238"/>
      <c r="AY150" s="238"/>
      <c r="AZ150" s="238"/>
      <c r="BA150" s="238"/>
      <c r="BB150" s="238"/>
      <c r="BC150" s="238"/>
      <c r="BD150" s="236"/>
      <c r="BE150" s="239"/>
      <c r="BF150" s="239"/>
      <c r="BG150" s="239"/>
      <c r="BH150" s="57"/>
      <c r="BI150" s="231">
        <f t="shared" ref="BI150:BI165" si="63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3"/>
        <v>0</v>
      </c>
      <c r="E151" s="63">
        <f t="shared" si="53"/>
        <v>0</v>
      </c>
      <c r="F151" s="64">
        <f t="shared" si="53"/>
        <v>0</v>
      </c>
      <c r="G151" s="65"/>
      <c r="H151" s="226"/>
      <c r="I151" s="227"/>
      <c r="J151" s="226"/>
      <c r="K151" s="227"/>
      <c r="L151" s="226">
        <f t="shared" si="54"/>
        <v>0</v>
      </c>
      <c r="M151" s="227"/>
      <c r="N151" s="226">
        <f t="shared" si="58"/>
        <v>0</v>
      </c>
      <c r="O151" s="227"/>
      <c r="P151" s="58"/>
      <c r="Q151" s="226"/>
      <c r="R151" s="227"/>
      <c r="S151" s="226"/>
      <c r="T151" s="227"/>
      <c r="U151" s="226">
        <f t="shared" si="55"/>
        <v>0</v>
      </c>
      <c r="V151" s="227"/>
      <c r="W151" s="226">
        <f t="shared" si="59"/>
        <v>0</v>
      </c>
      <c r="X151" s="227"/>
      <c r="Y151" s="58"/>
      <c r="Z151" s="226"/>
      <c r="AA151" s="227"/>
      <c r="AB151" s="226"/>
      <c r="AC151" s="227"/>
      <c r="AD151" s="226">
        <f t="shared" si="56"/>
        <v>0</v>
      </c>
      <c r="AE151" s="227"/>
      <c r="AF151" s="226">
        <f t="shared" si="60"/>
        <v>0</v>
      </c>
      <c r="AG151" s="227"/>
      <c r="AH151" s="58"/>
      <c r="AI151" s="226"/>
      <c r="AJ151" s="227"/>
      <c r="AK151" s="226"/>
      <c r="AL151" s="227"/>
      <c r="AM151" s="226">
        <f t="shared" si="57"/>
        <v>0</v>
      </c>
      <c r="AN151" s="227"/>
      <c r="AO151" s="226">
        <f t="shared" si="61"/>
        <v>0</v>
      </c>
      <c r="AP151" s="227"/>
      <c r="AQ151" s="58"/>
      <c r="AR151" s="228">
        <f t="shared" si="62"/>
        <v>0</v>
      </c>
      <c r="AS151" s="229"/>
      <c r="AT151" s="230"/>
      <c r="AU151" s="58"/>
      <c r="AV151" s="238"/>
      <c r="AW151" s="238"/>
      <c r="AX151" s="238"/>
      <c r="AY151" s="238"/>
      <c r="AZ151" s="238"/>
      <c r="BA151" s="238"/>
      <c r="BB151" s="238"/>
      <c r="BC151" s="238"/>
      <c r="BD151" s="236"/>
      <c r="BE151" s="239"/>
      <c r="BF151" s="239"/>
      <c r="BG151" s="239"/>
      <c r="BH151" s="57"/>
      <c r="BI151" s="231">
        <f t="shared" si="63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3"/>
        <v>0</v>
      </c>
      <c r="E152" s="63">
        <f t="shared" si="53"/>
        <v>0</v>
      </c>
      <c r="F152" s="64">
        <f t="shared" si="53"/>
        <v>0</v>
      </c>
      <c r="G152" s="65"/>
      <c r="H152" s="226"/>
      <c r="I152" s="227"/>
      <c r="J152" s="226"/>
      <c r="K152" s="227"/>
      <c r="L152" s="226">
        <f t="shared" si="54"/>
        <v>0</v>
      </c>
      <c r="M152" s="227"/>
      <c r="N152" s="226">
        <f t="shared" si="58"/>
        <v>0</v>
      </c>
      <c r="O152" s="227"/>
      <c r="P152" s="58"/>
      <c r="Q152" s="226"/>
      <c r="R152" s="227"/>
      <c r="S152" s="226"/>
      <c r="T152" s="227"/>
      <c r="U152" s="226">
        <f t="shared" si="55"/>
        <v>0</v>
      </c>
      <c r="V152" s="227"/>
      <c r="W152" s="226">
        <f t="shared" si="59"/>
        <v>0</v>
      </c>
      <c r="X152" s="227"/>
      <c r="Y152" s="58"/>
      <c r="Z152" s="226"/>
      <c r="AA152" s="227"/>
      <c r="AB152" s="226"/>
      <c r="AC152" s="227"/>
      <c r="AD152" s="226">
        <f t="shared" si="56"/>
        <v>0</v>
      </c>
      <c r="AE152" s="227"/>
      <c r="AF152" s="226">
        <f t="shared" si="60"/>
        <v>0</v>
      </c>
      <c r="AG152" s="227"/>
      <c r="AH152" s="58"/>
      <c r="AI152" s="226"/>
      <c r="AJ152" s="227"/>
      <c r="AK152" s="226"/>
      <c r="AL152" s="227"/>
      <c r="AM152" s="226">
        <f t="shared" si="57"/>
        <v>0</v>
      </c>
      <c r="AN152" s="227"/>
      <c r="AO152" s="226">
        <f t="shared" si="61"/>
        <v>0</v>
      </c>
      <c r="AP152" s="227"/>
      <c r="AQ152" s="58"/>
      <c r="AR152" s="228">
        <f t="shared" si="62"/>
        <v>0</v>
      </c>
      <c r="AS152" s="229"/>
      <c r="AT152" s="230"/>
      <c r="AU152" s="58"/>
      <c r="AV152" s="238"/>
      <c r="AW152" s="238"/>
      <c r="AX152" s="238"/>
      <c r="AY152" s="238"/>
      <c r="AZ152" s="238"/>
      <c r="BA152" s="238"/>
      <c r="BB152" s="238"/>
      <c r="BC152" s="238"/>
      <c r="BD152" s="236"/>
      <c r="BE152" s="239"/>
      <c r="BF152" s="239"/>
      <c r="BG152" s="239"/>
      <c r="BH152" s="57"/>
      <c r="BI152" s="231">
        <f t="shared" si="63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3"/>
        <v>0</v>
      </c>
      <c r="E153" s="63">
        <f t="shared" si="53"/>
        <v>0</v>
      </c>
      <c r="F153" s="64">
        <f t="shared" si="53"/>
        <v>0</v>
      </c>
      <c r="G153" s="65"/>
      <c r="H153" s="226"/>
      <c r="I153" s="227"/>
      <c r="J153" s="226"/>
      <c r="K153" s="227"/>
      <c r="L153" s="226">
        <f t="shared" si="54"/>
        <v>0</v>
      </c>
      <c r="M153" s="227"/>
      <c r="N153" s="226">
        <f t="shared" si="58"/>
        <v>0</v>
      </c>
      <c r="O153" s="227"/>
      <c r="P153" s="58"/>
      <c r="Q153" s="226"/>
      <c r="R153" s="227"/>
      <c r="S153" s="226"/>
      <c r="T153" s="227"/>
      <c r="U153" s="226">
        <f t="shared" si="55"/>
        <v>0</v>
      </c>
      <c r="V153" s="227"/>
      <c r="W153" s="226">
        <f t="shared" si="59"/>
        <v>0</v>
      </c>
      <c r="X153" s="227"/>
      <c r="Y153" s="58"/>
      <c r="Z153" s="226"/>
      <c r="AA153" s="227"/>
      <c r="AB153" s="226"/>
      <c r="AC153" s="227"/>
      <c r="AD153" s="226">
        <f t="shared" si="56"/>
        <v>0</v>
      </c>
      <c r="AE153" s="227"/>
      <c r="AF153" s="226">
        <f t="shared" si="60"/>
        <v>0</v>
      </c>
      <c r="AG153" s="227"/>
      <c r="AH153" s="58"/>
      <c r="AI153" s="226"/>
      <c r="AJ153" s="227"/>
      <c r="AK153" s="226"/>
      <c r="AL153" s="227"/>
      <c r="AM153" s="226">
        <f t="shared" si="57"/>
        <v>0</v>
      </c>
      <c r="AN153" s="227"/>
      <c r="AO153" s="226">
        <f t="shared" si="61"/>
        <v>0</v>
      </c>
      <c r="AP153" s="227"/>
      <c r="AQ153" s="58"/>
      <c r="AR153" s="228">
        <f t="shared" si="62"/>
        <v>0</v>
      </c>
      <c r="AS153" s="229"/>
      <c r="AT153" s="230"/>
      <c r="AU153" s="58"/>
      <c r="AV153" s="238"/>
      <c r="AW153" s="238"/>
      <c r="AX153" s="238"/>
      <c r="AY153" s="238"/>
      <c r="AZ153" s="238"/>
      <c r="BA153" s="238"/>
      <c r="BB153" s="238"/>
      <c r="BC153" s="238"/>
      <c r="BD153" s="236"/>
      <c r="BE153" s="239"/>
      <c r="BF153" s="239"/>
      <c r="BG153" s="239"/>
      <c r="BH153" s="57"/>
      <c r="BI153" s="231">
        <f t="shared" si="63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3"/>
        <v>0</v>
      </c>
      <c r="E154" s="63">
        <f t="shared" si="53"/>
        <v>0</v>
      </c>
      <c r="F154" s="64">
        <f t="shared" si="53"/>
        <v>0</v>
      </c>
      <c r="G154" s="65"/>
      <c r="H154" s="226"/>
      <c r="I154" s="227"/>
      <c r="J154" s="226"/>
      <c r="K154" s="227"/>
      <c r="L154" s="226">
        <f t="shared" si="54"/>
        <v>0</v>
      </c>
      <c r="M154" s="227"/>
      <c r="N154" s="226">
        <f t="shared" si="58"/>
        <v>0</v>
      </c>
      <c r="O154" s="227"/>
      <c r="P154" s="58"/>
      <c r="Q154" s="226"/>
      <c r="R154" s="227"/>
      <c r="S154" s="226"/>
      <c r="T154" s="227"/>
      <c r="U154" s="226">
        <f t="shared" si="55"/>
        <v>0</v>
      </c>
      <c r="V154" s="227"/>
      <c r="W154" s="226">
        <f t="shared" si="59"/>
        <v>0</v>
      </c>
      <c r="X154" s="227"/>
      <c r="Y154" s="58"/>
      <c r="Z154" s="226"/>
      <c r="AA154" s="227"/>
      <c r="AB154" s="226"/>
      <c r="AC154" s="227"/>
      <c r="AD154" s="226">
        <f t="shared" si="56"/>
        <v>0</v>
      </c>
      <c r="AE154" s="227"/>
      <c r="AF154" s="226">
        <f t="shared" si="60"/>
        <v>0</v>
      </c>
      <c r="AG154" s="227"/>
      <c r="AH154" s="58"/>
      <c r="AI154" s="226"/>
      <c r="AJ154" s="227"/>
      <c r="AK154" s="226"/>
      <c r="AL154" s="227"/>
      <c r="AM154" s="226">
        <f t="shared" si="57"/>
        <v>0</v>
      </c>
      <c r="AN154" s="227"/>
      <c r="AO154" s="226">
        <f t="shared" si="61"/>
        <v>0</v>
      </c>
      <c r="AP154" s="227"/>
      <c r="AQ154" s="58"/>
      <c r="AR154" s="228">
        <f t="shared" si="62"/>
        <v>0</v>
      </c>
      <c r="AS154" s="229"/>
      <c r="AT154" s="230"/>
      <c r="AU154" s="58"/>
      <c r="AV154" s="238"/>
      <c r="AW154" s="238"/>
      <c r="AX154" s="238"/>
      <c r="AY154" s="238"/>
      <c r="AZ154" s="238"/>
      <c r="BA154" s="238"/>
      <c r="BB154" s="238"/>
      <c r="BC154" s="238"/>
      <c r="BD154" s="236"/>
      <c r="BE154" s="239"/>
      <c r="BF154" s="239"/>
      <c r="BG154" s="239"/>
      <c r="BH154" s="57"/>
      <c r="BI154" s="231">
        <f t="shared" si="63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3"/>
        <v>0</v>
      </c>
      <c r="E155" s="63">
        <f t="shared" si="53"/>
        <v>0</v>
      </c>
      <c r="F155" s="64">
        <f t="shared" si="53"/>
        <v>0</v>
      </c>
      <c r="G155" s="65"/>
      <c r="H155" s="226"/>
      <c r="I155" s="227"/>
      <c r="J155" s="226"/>
      <c r="K155" s="227"/>
      <c r="L155" s="226">
        <f t="shared" si="54"/>
        <v>0</v>
      </c>
      <c r="M155" s="227"/>
      <c r="N155" s="226">
        <f t="shared" si="58"/>
        <v>0</v>
      </c>
      <c r="O155" s="227"/>
      <c r="P155" s="58"/>
      <c r="Q155" s="226"/>
      <c r="R155" s="227"/>
      <c r="S155" s="226"/>
      <c r="T155" s="227"/>
      <c r="U155" s="226">
        <f t="shared" si="55"/>
        <v>0</v>
      </c>
      <c r="V155" s="227"/>
      <c r="W155" s="226">
        <f t="shared" si="59"/>
        <v>0</v>
      </c>
      <c r="X155" s="227"/>
      <c r="Y155" s="58"/>
      <c r="Z155" s="226"/>
      <c r="AA155" s="227"/>
      <c r="AB155" s="226"/>
      <c r="AC155" s="227"/>
      <c r="AD155" s="226">
        <f t="shared" si="56"/>
        <v>0</v>
      </c>
      <c r="AE155" s="227"/>
      <c r="AF155" s="226">
        <f t="shared" si="60"/>
        <v>0</v>
      </c>
      <c r="AG155" s="227"/>
      <c r="AH155" s="58"/>
      <c r="AI155" s="226"/>
      <c r="AJ155" s="227"/>
      <c r="AK155" s="226"/>
      <c r="AL155" s="227"/>
      <c r="AM155" s="226">
        <f t="shared" si="57"/>
        <v>0</v>
      </c>
      <c r="AN155" s="227"/>
      <c r="AO155" s="226">
        <f t="shared" si="61"/>
        <v>0</v>
      </c>
      <c r="AP155" s="227"/>
      <c r="AQ155" s="58"/>
      <c r="AR155" s="228">
        <f t="shared" si="62"/>
        <v>0</v>
      </c>
      <c r="AS155" s="229"/>
      <c r="AT155" s="230"/>
      <c r="AU155" s="58"/>
      <c r="AV155" s="238"/>
      <c r="AW155" s="238"/>
      <c r="AX155" s="238"/>
      <c r="AY155" s="238"/>
      <c r="AZ155" s="238"/>
      <c r="BA155" s="238"/>
      <c r="BB155" s="238"/>
      <c r="BC155" s="238"/>
      <c r="BD155" s="236"/>
      <c r="BE155" s="239"/>
      <c r="BF155" s="239"/>
      <c r="BG155" s="239"/>
      <c r="BH155" s="57"/>
      <c r="BI155" s="231">
        <f t="shared" si="63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3"/>
        <v>0</v>
      </c>
      <c r="E156" s="63">
        <f t="shared" si="53"/>
        <v>0</v>
      </c>
      <c r="F156" s="64">
        <f t="shared" si="53"/>
        <v>0</v>
      </c>
      <c r="G156" s="65"/>
      <c r="H156" s="226"/>
      <c r="I156" s="227"/>
      <c r="J156" s="226"/>
      <c r="K156" s="227"/>
      <c r="L156" s="226">
        <f t="shared" si="54"/>
        <v>0</v>
      </c>
      <c r="M156" s="227"/>
      <c r="N156" s="226">
        <f t="shared" si="58"/>
        <v>0</v>
      </c>
      <c r="O156" s="227"/>
      <c r="P156" s="58"/>
      <c r="Q156" s="226"/>
      <c r="R156" s="227"/>
      <c r="S156" s="226"/>
      <c r="T156" s="227"/>
      <c r="U156" s="226">
        <f t="shared" si="55"/>
        <v>0</v>
      </c>
      <c r="V156" s="227"/>
      <c r="W156" s="226">
        <f t="shared" si="59"/>
        <v>0</v>
      </c>
      <c r="X156" s="227"/>
      <c r="Y156" s="58"/>
      <c r="Z156" s="226"/>
      <c r="AA156" s="227"/>
      <c r="AB156" s="226"/>
      <c r="AC156" s="227"/>
      <c r="AD156" s="226">
        <f t="shared" si="56"/>
        <v>0</v>
      </c>
      <c r="AE156" s="227"/>
      <c r="AF156" s="226">
        <f t="shared" si="60"/>
        <v>0</v>
      </c>
      <c r="AG156" s="227"/>
      <c r="AH156" s="58"/>
      <c r="AI156" s="226"/>
      <c r="AJ156" s="227"/>
      <c r="AK156" s="226"/>
      <c r="AL156" s="227"/>
      <c r="AM156" s="226">
        <f t="shared" si="57"/>
        <v>0</v>
      </c>
      <c r="AN156" s="227"/>
      <c r="AO156" s="226">
        <f t="shared" si="61"/>
        <v>0</v>
      </c>
      <c r="AP156" s="227"/>
      <c r="AQ156" s="58"/>
      <c r="AR156" s="228">
        <f t="shared" si="62"/>
        <v>0</v>
      </c>
      <c r="AS156" s="229"/>
      <c r="AT156" s="230"/>
      <c r="AU156" s="58"/>
      <c r="AV156" s="238"/>
      <c r="AW156" s="238"/>
      <c r="AX156" s="238"/>
      <c r="AY156" s="238"/>
      <c r="AZ156" s="238"/>
      <c r="BA156" s="238"/>
      <c r="BB156" s="238"/>
      <c r="BC156" s="238"/>
      <c r="BD156" s="236"/>
      <c r="BE156" s="239"/>
      <c r="BF156" s="239"/>
      <c r="BG156" s="239"/>
      <c r="BH156" s="57"/>
      <c r="BI156" s="231">
        <f t="shared" si="63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3"/>
        <v>0</v>
      </c>
      <c r="E157" s="63">
        <f t="shared" si="53"/>
        <v>0</v>
      </c>
      <c r="F157" s="64">
        <f t="shared" si="53"/>
        <v>0</v>
      </c>
      <c r="G157" s="65"/>
      <c r="H157" s="226"/>
      <c r="I157" s="227"/>
      <c r="J157" s="226"/>
      <c r="K157" s="227"/>
      <c r="L157" s="226">
        <f t="shared" si="54"/>
        <v>0</v>
      </c>
      <c r="M157" s="227"/>
      <c r="N157" s="226">
        <f t="shared" si="58"/>
        <v>0</v>
      </c>
      <c r="O157" s="227"/>
      <c r="P157" s="58"/>
      <c r="Q157" s="226"/>
      <c r="R157" s="227"/>
      <c r="S157" s="226"/>
      <c r="T157" s="227"/>
      <c r="U157" s="226">
        <f t="shared" si="55"/>
        <v>0</v>
      </c>
      <c r="V157" s="227"/>
      <c r="W157" s="226">
        <f t="shared" si="59"/>
        <v>0</v>
      </c>
      <c r="X157" s="227"/>
      <c r="Y157" s="58"/>
      <c r="Z157" s="226"/>
      <c r="AA157" s="227"/>
      <c r="AB157" s="226"/>
      <c r="AC157" s="227"/>
      <c r="AD157" s="226">
        <f t="shared" si="56"/>
        <v>0</v>
      </c>
      <c r="AE157" s="227"/>
      <c r="AF157" s="226">
        <f t="shared" si="60"/>
        <v>0</v>
      </c>
      <c r="AG157" s="227"/>
      <c r="AH157" s="58"/>
      <c r="AI157" s="226"/>
      <c r="AJ157" s="227"/>
      <c r="AK157" s="226"/>
      <c r="AL157" s="227"/>
      <c r="AM157" s="226">
        <f t="shared" si="57"/>
        <v>0</v>
      </c>
      <c r="AN157" s="227"/>
      <c r="AO157" s="226">
        <f t="shared" si="61"/>
        <v>0</v>
      </c>
      <c r="AP157" s="227"/>
      <c r="AQ157" s="58"/>
      <c r="AR157" s="228">
        <f t="shared" si="62"/>
        <v>0</v>
      </c>
      <c r="AS157" s="229"/>
      <c r="AT157" s="230"/>
      <c r="AU157" s="58"/>
      <c r="AV157" s="238"/>
      <c r="AW157" s="238"/>
      <c r="AX157" s="238"/>
      <c r="AY157" s="238"/>
      <c r="AZ157" s="238"/>
      <c r="BA157" s="238"/>
      <c r="BB157" s="238"/>
      <c r="BC157" s="238"/>
      <c r="BD157" s="236"/>
      <c r="BE157" s="239"/>
      <c r="BF157" s="239"/>
      <c r="BG157" s="239"/>
      <c r="BH157" s="57"/>
      <c r="BI157" s="231">
        <f t="shared" si="63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3"/>
        <v>0</v>
      </c>
      <c r="E158" s="63">
        <f t="shared" si="53"/>
        <v>0</v>
      </c>
      <c r="F158" s="64">
        <f t="shared" si="53"/>
        <v>0</v>
      </c>
      <c r="G158" s="65"/>
      <c r="H158" s="226"/>
      <c r="I158" s="227"/>
      <c r="J158" s="226"/>
      <c r="K158" s="227"/>
      <c r="L158" s="226">
        <f t="shared" si="54"/>
        <v>0</v>
      </c>
      <c r="M158" s="227"/>
      <c r="N158" s="226">
        <f t="shared" si="58"/>
        <v>0</v>
      </c>
      <c r="O158" s="227"/>
      <c r="P158" s="58"/>
      <c r="Q158" s="226"/>
      <c r="R158" s="227"/>
      <c r="S158" s="226"/>
      <c r="T158" s="227"/>
      <c r="U158" s="226">
        <f t="shared" si="55"/>
        <v>0</v>
      </c>
      <c r="V158" s="227"/>
      <c r="W158" s="226">
        <f t="shared" si="59"/>
        <v>0</v>
      </c>
      <c r="X158" s="227"/>
      <c r="Y158" s="58"/>
      <c r="Z158" s="226"/>
      <c r="AA158" s="227"/>
      <c r="AB158" s="226"/>
      <c r="AC158" s="227"/>
      <c r="AD158" s="226">
        <f t="shared" si="56"/>
        <v>0</v>
      </c>
      <c r="AE158" s="227"/>
      <c r="AF158" s="226">
        <f t="shared" si="60"/>
        <v>0</v>
      </c>
      <c r="AG158" s="227"/>
      <c r="AH158" s="58"/>
      <c r="AI158" s="226"/>
      <c r="AJ158" s="227"/>
      <c r="AK158" s="226"/>
      <c r="AL158" s="227"/>
      <c r="AM158" s="226">
        <f t="shared" si="57"/>
        <v>0</v>
      </c>
      <c r="AN158" s="227"/>
      <c r="AO158" s="226">
        <f t="shared" si="61"/>
        <v>0</v>
      </c>
      <c r="AP158" s="227"/>
      <c r="AQ158" s="58"/>
      <c r="AR158" s="228">
        <f t="shared" si="62"/>
        <v>0</v>
      </c>
      <c r="AS158" s="229"/>
      <c r="AT158" s="230"/>
      <c r="AU158" s="58"/>
      <c r="AV158" s="238"/>
      <c r="AW158" s="238"/>
      <c r="AX158" s="238"/>
      <c r="AY158" s="238"/>
      <c r="AZ158" s="238"/>
      <c r="BA158" s="238"/>
      <c r="BB158" s="238"/>
      <c r="BC158" s="238"/>
      <c r="BD158" s="236"/>
      <c r="BE158" s="239"/>
      <c r="BF158" s="239"/>
      <c r="BG158" s="239"/>
      <c r="BH158" s="57"/>
      <c r="BI158" s="231">
        <f t="shared" si="63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3"/>
        <v>0</v>
      </c>
      <c r="E159" s="63">
        <f t="shared" si="53"/>
        <v>0</v>
      </c>
      <c r="F159" s="64">
        <f t="shared" si="53"/>
        <v>0</v>
      </c>
      <c r="G159" s="65"/>
      <c r="H159" s="226"/>
      <c r="I159" s="227"/>
      <c r="J159" s="226"/>
      <c r="K159" s="227"/>
      <c r="L159" s="226">
        <f t="shared" si="54"/>
        <v>0</v>
      </c>
      <c r="M159" s="227"/>
      <c r="N159" s="226">
        <f t="shared" si="58"/>
        <v>0</v>
      </c>
      <c r="O159" s="227"/>
      <c r="P159" s="58"/>
      <c r="Q159" s="226"/>
      <c r="R159" s="227"/>
      <c r="S159" s="226"/>
      <c r="T159" s="227"/>
      <c r="U159" s="226">
        <f t="shared" si="55"/>
        <v>0</v>
      </c>
      <c r="V159" s="227"/>
      <c r="W159" s="226">
        <f t="shared" si="59"/>
        <v>0</v>
      </c>
      <c r="X159" s="227"/>
      <c r="Y159" s="58"/>
      <c r="Z159" s="226"/>
      <c r="AA159" s="227"/>
      <c r="AB159" s="226"/>
      <c r="AC159" s="227"/>
      <c r="AD159" s="226">
        <f t="shared" si="56"/>
        <v>0</v>
      </c>
      <c r="AE159" s="227"/>
      <c r="AF159" s="226">
        <f t="shared" si="60"/>
        <v>0</v>
      </c>
      <c r="AG159" s="227"/>
      <c r="AH159" s="58"/>
      <c r="AI159" s="226"/>
      <c r="AJ159" s="227"/>
      <c r="AK159" s="226"/>
      <c r="AL159" s="227"/>
      <c r="AM159" s="226">
        <f t="shared" si="57"/>
        <v>0</v>
      </c>
      <c r="AN159" s="227"/>
      <c r="AO159" s="226">
        <f t="shared" si="61"/>
        <v>0</v>
      </c>
      <c r="AP159" s="227"/>
      <c r="AQ159" s="58"/>
      <c r="AR159" s="228">
        <f t="shared" si="62"/>
        <v>0</v>
      </c>
      <c r="AS159" s="229"/>
      <c r="AT159" s="230"/>
      <c r="AU159" s="58"/>
      <c r="AV159" s="238"/>
      <c r="AW159" s="238"/>
      <c r="AX159" s="238"/>
      <c r="AY159" s="238"/>
      <c r="AZ159" s="238"/>
      <c r="BA159" s="238"/>
      <c r="BB159" s="238"/>
      <c r="BC159" s="238"/>
      <c r="BD159" s="236"/>
      <c r="BE159" s="239"/>
      <c r="BF159" s="239"/>
      <c r="BG159" s="239"/>
      <c r="BH159" s="57"/>
      <c r="BI159" s="231">
        <f t="shared" si="63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3"/>
        <v>0</v>
      </c>
      <c r="E160" s="63">
        <f t="shared" si="53"/>
        <v>0</v>
      </c>
      <c r="F160" s="64">
        <f t="shared" si="53"/>
        <v>0</v>
      </c>
      <c r="G160" s="65"/>
      <c r="H160" s="226"/>
      <c r="I160" s="227"/>
      <c r="J160" s="226"/>
      <c r="K160" s="227"/>
      <c r="L160" s="226">
        <f t="shared" si="54"/>
        <v>0</v>
      </c>
      <c r="M160" s="227"/>
      <c r="N160" s="226">
        <f t="shared" si="58"/>
        <v>0</v>
      </c>
      <c r="O160" s="227"/>
      <c r="P160" s="58"/>
      <c r="Q160" s="226"/>
      <c r="R160" s="227"/>
      <c r="S160" s="226"/>
      <c r="T160" s="227"/>
      <c r="U160" s="226">
        <f t="shared" si="55"/>
        <v>0</v>
      </c>
      <c r="V160" s="227"/>
      <c r="W160" s="226">
        <f t="shared" si="59"/>
        <v>0</v>
      </c>
      <c r="X160" s="227"/>
      <c r="Y160" s="58"/>
      <c r="Z160" s="226"/>
      <c r="AA160" s="227"/>
      <c r="AB160" s="226"/>
      <c r="AC160" s="227"/>
      <c r="AD160" s="226">
        <f t="shared" si="56"/>
        <v>0</v>
      </c>
      <c r="AE160" s="227"/>
      <c r="AF160" s="226">
        <f t="shared" si="60"/>
        <v>0</v>
      </c>
      <c r="AG160" s="227"/>
      <c r="AH160" s="58"/>
      <c r="AI160" s="226"/>
      <c r="AJ160" s="227"/>
      <c r="AK160" s="226"/>
      <c r="AL160" s="227"/>
      <c r="AM160" s="226">
        <f t="shared" si="57"/>
        <v>0</v>
      </c>
      <c r="AN160" s="227"/>
      <c r="AO160" s="226">
        <f t="shared" si="61"/>
        <v>0</v>
      </c>
      <c r="AP160" s="227"/>
      <c r="AQ160" s="58"/>
      <c r="AR160" s="228">
        <f t="shared" si="62"/>
        <v>0</v>
      </c>
      <c r="AS160" s="229"/>
      <c r="AT160" s="230"/>
      <c r="AU160" s="58"/>
      <c r="AV160" s="238"/>
      <c r="AW160" s="238"/>
      <c r="AX160" s="238"/>
      <c r="AY160" s="238"/>
      <c r="AZ160" s="238"/>
      <c r="BA160" s="238"/>
      <c r="BB160" s="238"/>
      <c r="BC160" s="238"/>
      <c r="BD160" s="236"/>
      <c r="BE160" s="239"/>
      <c r="BF160" s="239"/>
      <c r="BG160" s="239"/>
      <c r="BH160" s="57"/>
      <c r="BI160" s="231">
        <f t="shared" si="63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3"/>
        <v>0</v>
      </c>
      <c r="E161" s="63">
        <f t="shared" si="53"/>
        <v>0</v>
      </c>
      <c r="F161" s="64">
        <f t="shared" si="53"/>
        <v>0</v>
      </c>
      <c r="G161" s="65"/>
      <c r="H161" s="226"/>
      <c r="I161" s="227"/>
      <c r="J161" s="226"/>
      <c r="K161" s="227"/>
      <c r="L161" s="226">
        <f t="shared" si="54"/>
        <v>0</v>
      </c>
      <c r="M161" s="227"/>
      <c r="N161" s="226">
        <f t="shared" si="58"/>
        <v>0</v>
      </c>
      <c r="O161" s="227"/>
      <c r="P161" s="58"/>
      <c r="Q161" s="226"/>
      <c r="R161" s="227"/>
      <c r="S161" s="226"/>
      <c r="T161" s="227"/>
      <c r="U161" s="226">
        <f t="shared" si="55"/>
        <v>0</v>
      </c>
      <c r="V161" s="227"/>
      <c r="W161" s="226">
        <f t="shared" si="59"/>
        <v>0</v>
      </c>
      <c r="X161" s="227"/>
      <c r="Y161" s="58"/>
      <c r="Z161" s="226"/>
      <c r="AA161" s="227"/>
      <c r="AB161" s="226"/>
      <c r="AC161" s="227"/>
      <c r="AD161" s="226">
        <f t="shared" si="56"/>
        <v>0</v>
      </c>
      <c r="AE161" s="227"/>
      <c r="AF161" s="226">
        <f t="shared" si="60"/>
        <v>0</v>
      </c>
      <c r="AG161" s="227"/>
      <c r="AH161" s="58"/>
      <c r="AI161" s="226"/>
      <c r="AJ161" s="227"/>
      <c r="AK161" s="226"/>
      <c r="AL161" s="227"/>
      <c r="AM161" s="226">
        <f t="shared" si="57"/>
        <v>0</v>
      </c>
      <c r="AN161" s="227"/>
      <c r="AO161" s="226">
        <f t="shared" si="61"/>
        <v>0</v>
      </c>
      <c r="AP161" s="227"/>
      <c r="AQ161" s="58"/>
      <c r="AR161" s="228">
        <f t="shared" si="62"/>
        <v>0</v>
      </c>
      <c r="AS161" s="229"/>
      <c r="AT161" s="230"/>
      <c r="AU161" s="58"/>
      <c r="AV161" s="238"/>
      <c r="AW161" s="238"/>
      <c r="AX161" s="238"/>
      <c r="AY161" s="238"/>
      <c r="AZ161" s="238"/>
      <c r="BA161" s="238"/>
      <c r="BB161" s="238"/>
      <c r="BC161" s="238"/>
      <c r="BD161" s="236"/>
      <c r="BE161" s="239"/>
      <c r="BF161" s="239"/>
      <c r="BG161" s="239"/>
      <c r="BH161" s="57"/>
      <c r="BI161" s="231">
        <f t="shared" si="63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3"/>
        <v>0</v>
      </c>
      <c r="E162" s="63">
        <f t="shared" si="53"/>
        <v>0</v>
      </c>
      <c r="F162" s="64">
        <f t="shared" si="53"/>
        <v>0</v>
      </c>
      <c r="G162" s="65"/>
      <c r="H162" s="226"/>
      <c r="I162" s="227"/>
      <c r="J162" s="226"/>
      <c r="K162" s="227"/>
      <c r="L162" s="226">
        <f t="shared" si="54"/>
        <v>0</v>
      </c>
      <c r="M162" s="227"/>
      <c r="N162" s="226">
        <f t="shared" si="58"/>
        <v>0</v>
      </c>
      <c r="O162" s="227"/>
      <c r="P162" s="58"/>
      <c r="Q162" s="226"/>
      <c r="R162" s="227"/>
      <c r="S162" s="226"/>
      <c r="T162" s="227"/>
      <c r="U162" s="226">
        <f t="shared" si="55"/>
        <v>0</v>
      </c>
      <c r="V162" s="227"/>
      <c r="W162" s="226">
        <f t="shared" si="59"/>
        <v>0</v>
      </c>
      <c r="X162" s="227"/>
      <c r="Y162" s="58"/>
      <c r="Z162" s="226"/>
      <c r="AA162" s="227"/>
      <c r="AB162" s="226"/>
      <c r="AC162" s="227"/>
      <c r="AD162" s="226">
        <f t="shared" si="56"/>
        <v>0</v>
      </c>
      <c r="AE162" s="227"/>
      <c r="AF162" s="226">
        <f t="shared" si="60"/>
        <v>0</v>
      </c>
      <c r="AG162" s="227"/>
      <c r="AH162" s="58"/>
      <c r="AI162" s="226"/>
      <c r="AJ162" s="227"/>
      <c r="AK162" s="226"/>
      <c r="AL162" s="227"/>
      <c r="AM162" s="226">
        <f t="shared" si="57"/>
        <v>0</v>
      </c>
      <c r="AN162" s="227"/>
      <c r="AO162" s="226">
        <f t="shared" si="61"/>
        <v>0</v>
      </c>
      <c r="AP162" s="227"/>
      <c r="AQ162" s="58"/>
      <c r="AR162" s="228">
        <f t="shared" si="62"/>
        <v>0</v>
      </c>
      <c r="AS162" s="229"/>
      <c r="AT162" s="230"/>
      <c r="AU162" s="58"/>
      <c r="AV162" s="238"/>
      <c r="AW162" s="238"/>
      <c r="AX162" s="238"/>
      <c r="AY162" s="238"/>
      <c r="AZ162" s="238"/>
      <c r="BA162" s="238"/>
      <c r="BB162" s="238"/>
      <c r="BC162" s="238"/>
      <c r="BD162" s="236"/>
      <c r="BE162" s="239"/>
      <c r="BF162" s="239"/>
      <c r="BG162" s="239"/>
      <c r="BH162" s="57"/>
      <c r="BI162" s="231">
        <f t="shared" si="63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3"/>
        <v>0</v>
      </c>
      <c r="E163" s="63">
        <f t="shared" si="53"/>
        <v>0</v>
      </c>
      <c r="F163" s="64">
        <f t="shared" si="53"/>
        <v>0</v>
      </c>
      <c r="G163" s="65"/>
      <c r="H163" s="226"/>
      <c r="I163" s="227"/>
      <c r="J163" s="226"/>
      <c r="K163" s="227"/>
      <c r="L163" s="226">
        <f t="shared" si="54"/>
        <v>0</v>
      </c>
      <c r="M163" s="227"/>
      <c r="N163" s="226">
        <f t="shared" si="58"/>
        <v>0</v>
      </c>
      <c r="O163" s="227"/>
      <c r="P163" s="58"/>
      <c r="Q163" s="226"/>
      <c r="R163" s="227"/>
      <c r="S163" s="226"/>
      <c r="T163" s="227"/>
      <c r="U163" s="226">
        <f t="shared" si="55"/>
        <v>0</v>
      </c>
      <c r="V163" s="227"/>
      <c r="W163" s="226">
        <f t="shared" si="59"/>
        <v>0</v>
      </c>
      <c r="X163" s="227"/>
      <c r="Y163" s="58"/>
      <c r="Z163" s="226"/>
      <c r="AA163" s="227"/>
      <c r="AB163" s="226"/>
      <c r="AC163" s="227"/>
      <c r="AD163" s="226">
        <f t="shared" si="56"/>
        <v>0</v>
      </c>
      <c r="AE163" s="227"/>
      <c r="AF163" s="226">
        <f t="shared" si="60"/>
        <v>0</v>
      </c>
      <c r="AG163" s="227"/>
      <c r="AH163" s="58"/>
      <c r="AI163" s="226"/>
      <c r="AJ163" s="227"/>
      <c r="AK163" s="226"/>
      <c r="AL163" s="227"/>
      <c r="AM163" s="226">
        <f t="shared" si="57"/>
        <v>0</v>
      </c>
      <c r="AN163" s="227"/>
      <c r="AO163" s="226">
        <f t="shared" si="61"/>
        <v>0</v>
      </c>
      <c r="AP163" s="227"/>
      <c r="AQ163" s="58"/>
      <c r="AR163" s="228">
        <f t="shared" si="62"/>
        <v>0</v>
      </c>
      <c r="AS163" s="229"/>
      <c r="AT163" s="230"/>
      <c r="AU163" s="58"/>
      <c r="AV163" s="238"/>
      <c r="AW163" s="238"/>
      <c r="AX163" s="238"/>
      <c r="AY163" s="238"/>
      <c r="AZ163" s="238"/>
      <c r="BA163" s="238"/>
      <c r="BB163" s="238"/>
      <c r="BC163" s="238"/>
      <c r="BD163" s="236"/>
      <c r="BE163" s="239"/>
      <c r="BF163" s="239"/>
      <c r="BG163" s="239"/>
      <c r="BH163" s="57"/>
      <c r="BI163" s="231">
        <f t="shared" si="63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3"/>
        <v>0</v>
      </c>
      <c r="E164" s="63">
        <f t="shared" si="53"/>
        <v>0</v>
      </c>
      <c r="F164" s="64">
        <f t="shared" si="53"/>
        <v>0</v>
      </c>
      <c r="G164" s="65"/>
      <c r="H164" s="226"/>
      <c r="I164" s="227"/>
      <c r="J164" s="226"/>
      <c r="K164" s="227"/>
      <c r="L164" s="226">
        <f t="shared" si="54"/>
        <v>0</v>
      </c>
      <c r="M164" s="227"/>
      <c r="N164" s="226">
        <f t="shared" si="58"/>
        <v>0</v>
      </c>
      <c r="O164" s="227"/>
      <c r="P164" s="58"/>
      <c r="Q164" s="226"/>
      <c r="R164" s="227"/>
      <c r="S164" s="226"/>
      <c r="T164" s="227"/>
      <c r="U164" s="226">
        <f t="shared" si="55"/>
        <v>0</v>
      </c>
      <c r="V164" s="227"/>
      <c r="W164" s="226">
        <f t="shared" si="59"/>
        <v>0</v>
      </c>
      <c r="X164" s="227"/>
      <c r="Y164" s="58"/>
      <c r="Z164" s="226"/>
      <c r="AA164" s="227"/>
      <c r="AB164" s="226"/>
      <c r="AC164" s="227"/>
      <c r="AD164" s="226">
        <f t="shared" si="56"/>
        <v>0</v>
      </c>
      <c r="AE164" s="227"/>
      <c r="AF164" s="226">
        <f t="shared" si="60"/>
        <v>0</v>
      </c>
      <c r="AG164" s="227"/>
      <c r="AH164" s="58"/>
      <c r="AI164" s="226"/>
      <c r="AJ164" s="227"/>
      <c r="AK164" s="226"/>
      <c r="AL164" s="227"/>
      <c r="AM164" s="226">
        <f t="shared" si="57"/>
        <v>0</v>
      </c>
      <c r="AN164" s="227"/>
      <c r="AO164" s="226">
        <f t="shared" si="61"/>
        <v>0</v>
      </c>
      <c r="AP164" s="227"/>
      <c r="AQ164" s="58"/>
      <c r="AR164" s="228">
        <f t="shared" si="62"/>
        <v>0</v>
      </c>
      <c r="AS164" s="229"/>
      <c r="AT164" s="230"/>
      <c r="AU164" s="58"/>
      <c r="AV164" s="238"/>
      <c r="AW164" s="238"/>
      <c r="AX164" s="238"/>
      <c r="AY164" s="238"/>
      <c r="AZ164" s="238"/>
      <c r="BA164" s="238"/>
      <c r="BB164" s="238"/>
      <c r="BC164" s="238"/>
      <c r="BD164" s="236"/>
      <c r="BE164" s="239"/>
      <c r="BF164" s="239"/>
      <c r="BG164" s="239"/>
      <c r="BH164" s="57"/>
      <c r="BI164" s="231">
        <f t="shared" si="63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ref="C165:F165" si="64">C25+C54+C83+C112+C141</f>
        <v>0</v>
      </c>
      <c r="D165" s="62">
        <f t="shared" si="64"/>
        <v>0</v>
      </c>
      <c r="E165" s="63">
        <f t="shared" si="64"/>
        <v>0</v>
      </c>
      <c r="F165" s="64">
        <f t="shared" si="64"/>
        <v>0</v>
      </c>
      <c r="G165" s="65"/>
      <c r="H165" s="226"/>
      <c r="I165" s="227"/>
      <c r="J165" s="226"/>
      <c r="K165" s="227"/>
      <c r="L165" s="226">
        <f t="shared" si="54"/>
        <v>0</v>
      </c>
      <c r="M165" s="227"/>
      <c r="N165" s="226">
        <f t="shared" si="58"/>
        <v>0</v>
      </c>
      <c r="O165" s="227"/>
      <c r="P165" s="58"/>
      <c r="Q165" s="226"/>
      <c r="R165" s="227"/>
      <c r="S165" s="226"/>
      <c r="T165" s="227"/>
      <c r="U165" s="226">
        <f t="shared" si="55"/>
        <v>0</v>
      </c>
      <c r="V165" s="227"/>
      <c r="W165" s="226">
        <f t="shared" si="59"/>
        <v>0</v>
      </c>
      <c r="X165" s="227"/>
      <c r="Y165" s="58"/>
      <c r="Z165" s="226"/>
      <c r="AA165" s="227"/>
      <c r="AB165" s="226"/>
      <c r="AC165" s="227"/>
      <c r="AD165" s="226">
        <f t="shared" si="56"/>
        <v>0</v>
      </c>
      <c r="AE165" s="227"/>
      <c r="AF165" s="226">
        <f t="shared" si="60"/>
        <v>0</v>
      </c>
      <c r="AG165" s="227"/>
      <c r="AH165" s="58"/>
      <c r="AI165" s="226"/>
      <c r="AJ165" s="227"/>
      <c r="AK165" s="226"/>
      <c r="AL165" s="227"/>
      <c r="AM165" s="226">
        <f t="shared" si="57"/>
        <v>0</v>
      </c>
      <c r="AN165" s="227"/>
      <c r="AO165" s="226">
        <f t="shared" si="61"/>
        <v>0</v>
      </c>
      <c r="AP165" s="227"/>
      <c r="AQ165" s="58"/>
      <c r="AR165" s="228">
        <f t="shared" si="62"/>
        <v>0</v>
      </c>
      <c r="AS165" s="229"/>
      <c r="AT165" s="230"/>
      <c r="AU165" s="58"/>
      <c r="AV165" s="238"/>
      <c r="AW165" s="238"/>
      <c r="AX165" s="238"/>
      <c r="AY165" s="238"/>
      <c r="AZ165" s="238"/>
      <c r="BA165" s="238"/>
      <c r="BB165" s="238"/>
      <c r="BC165" s="238"/>
      <c r="BD165" s="236"/>
      <c r="BE165" s="239"/>
      <c r="BF165" s="239"/>
      <c r="BG165" s="239"/>
      <c r="BH165" s="57"/>
      <c r="BI165" s="231">
        <f t="shared" si="63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449" priority="45" operator="greaterThan">
      <formula>0</formula>
    </cfRule>
  </conditionalFormatting>
  <conditionalFormatting sqref="J149:K165 S149:T165 AB149:AC165 AK149:AL165">
    <cfRule type="cellIs" dxfId="448" priority="44" operator="greaterThan">
      <formula>0</formula>
    </cfRule>
  </conditionalFormatting>
  <conditionalFormatting sqref="FF9:FF25 FF38:FF54 FF67:FF83 FF96:FF112 FF125:FF141">
    <cfRule type="cellIs" dxfId="447" priority="43" operator="greaterThan">
      <formula>0</formula>
    </cfRule>
  </conditionalFormatting>
  <conditionalFormatting sqref="FH9:FI25">
    <cfRule type="cellIs" dxfId="446" priority="42" operator="greaterThan">
      <formula>0</formula>
    </cfRule>
  </conditionalFormatting>
  <conditionalFormatting sqref="FL9:FM25">
    <cfRule type="cellIs" dxfId="445" priority="41" operator="greaterThan">
      <formula>0</formula>
    </cfRule>
  </conditionalFormatting>
  <conditionalFormatting sqref="FN9:FN25">
    <cfRule type="cellIs" dxfId="444" priority="40" operator="greaterThan">
      <formula>0</formula>
    </cfRule>
  </conditionalFormatting>
  <conditionalFormatting sqref="FI38:FI54">
    <cfRule type="cellIs" dxfId="443" priority="39" operator="greaterThan">
      <formula>0</formula>
    </cfRule>
  </conditionalFormatting>
  <conditionalFormatting sqref="FL38:FM54">
    <cfRule type="cellIs" dxfId="442" priority="38" operator="greaterThan">
      <formula>0</formula>
    </cfRule>
  </conditionalFormatting>
  <conditionalFormatting sqref="FN38:FN54">
    <cfRule type="cellIs" dxfId="441" priority="37" operator="greaterThan">
      <formula>0</formula>
    </cfRule>
  </conditionalFormatting>
  <conditionalFormatting sqref="FH38:FH54">
    <cfRule type="cellIs" dxfId="440" priority="36" operator="greaterThan">
      <formula>0</formula>
    </cfRule>
  </conditionalFormatting>
  <conditionalFormatting sqref="FH67:FH83">
    <cfRule type="cellIs" dxfId="439" priority="35" operator="greaterThan">
      <formula>0</formula>
    </cfRule>
  </conditionalFormatting>
  <conditionalFormatting sqref="FH67:FI83">
    <cfRule type="cellIs" dxfId="438" priority="34" operator="greaterThan">
      <formula>0</formula>
    </cfRule>
  </conditionalFormatting>
  <conditionalFormatting sqref="FL67:FM83">
    <cfRule type="cellIs" dxfId="437" priority="33" operator="greaterThan">
      <formula>0</formula>
    </cfRule>
  </conditionalFormatting>
  <conditionalFormatting sqref="FN67:FN83">
    <cfRule type="cellIs" dxfId="436" priority="32" operator="greaterThan">
      <formula>0</formula>
    </cfRule>
  </conditionalFormatting>
  <conditionalFormatting sqref="FH96:FH112">
    <cfRule type="cellIs" dxfId="435" priority="31" operator="greaterThan">
      <formula>0</formula>
    </cfRule>
  </conditionalFormatting>
  <conditionalFormatting sqref="FH96:FH112">
    <cfRule type="cellIs" dxfId="434" priority="30" operator="greaterThan">
      <formula>0</formula>
    </cfRule>
  </conditionalFormatting>
  <conditionalFormatting sqref="FH96:FI112">
    <cfRule type="cellIs" dxfId="433" priority="29" operator="greaterThan">
      <formula>0</formula>
    </cfRule>
  </conditionalFormatting>
  <conditionalFormatting sqref="FL96:FM112">
    <cfRule type="cellIs" dxfId="432" priority="28" operator="greaterThan">
      <formula>0</formula>
    </cfRule>
  </conditionalFormatting>
  <conditionalFormatting sqref="FN96:FN112">
    <cfRule type="cellIs" dxfId="431" priority="27" operator="greaterThan">
      <formula>0</formula>
    </cfRule>
  </conditionalFormatting>
  <conditionalFormatting sqref="FH125:FH141">
    <cfRule type="cellIs" dxfId="430" priority="26" operator="greaterThan">
      <formula>0</formula>
    </cfRule>
  </conditionalFormatting>
  <conditionalFormatting sqref="FH125:FH141">
    <cfRule type="cellIs" dxfId="429" priority="25" operator="greaterThan">
      <formula>0</formula>
    </cfRule>
  </conditionalFormatting>
  <conditionalFormatting sqref="FH125:FH141">
    <cfRule type="cellIs" dxfId="428" priority="24" operator="greaterThan">
      <formula>0</formula>
    </cfRule>
  </conditionalFormatting>
  <conditionalFormatting sqref="FH125:FI141">
    <cfRule type="cellIs" dxfId="427" priority="23" operator="greaterThan">
      <formula>0</formula>
    </cfRule>
  </conditionalFormatting>
  <conditionalFormatting sqref="FL125:FM141">
    <cfRule type="cellIs" dxfId="426" priority="22" operator="greaterThan">
      <formula>0</formula>
    </cfRule>
  </conditionalFormatting>
  <conditionalFormatting sqref="FN125:FN141">
    <cfRule type="cellIs" dxfId="425" priority="21" operator="greaterThan">
      <formula>0</formula>
    </cfRule>
  </conditionalFormatting>
  <conditionalFormatting sqref="N149:O165 W149:X165 AF149:AG165 AO149:AP165">
    <cfRule type="cellIs" dxfId="424" priority="18" operator="between">
      <formula>35.1</formula>
      <formula>39</formula>
    </cfRule>
    <cfRule type="cellIs" dxfId="423" priority="19" operator="between">
      <formula>31</formula>
      <formula>34.9</formula>
    </cfRule>
    <cfRule type="cellIs" dxfId="422" priority="20" operator="equal">
      <formula>35</formula>
    </cfRule>
  </conditionalFormatting>
  <conditionalFormatting sqref="AV149:AW165">
    <cfRule type="cellIs" dxfId="421" priority="17" operator="greaterThan">
      <formula>0</formula>
    </cfRule>
  </conditionalFormatting>
  <conditionalFormatting sqref="AX149:AY165">
    <cfRule type="cellIs" dxfId="420" priority="16" operator="greaterThan">
      <formula>0</formula>
    </cfRule>
  </conditionalFormatting>
  <conditionalFormatting sqref="BB149:BC165">
    <cfRule type="cellIs" dxfId="419" priority="13" operator="between">
      <formula>35.1</formula>
      <formula>39</formula>
    </cfRule>
    <cfRule type="cellIs" dxfId="418" priority="14" operator="between">
      <formula>31</formula>
      <formula>34.9</formula>
    </cfRule>
    <cfRule type="cellIs" dxfId="417" priority="15" operator="equal">
      <formula>35</formula>
    </cfRule>
  </conditionalFormatting>
  <conditionalFormatting sqref="BE149:BG165">
    <cfRule type="cellIs" dxfId="416" priority="10" operator="between">
      <formula>0.1</formula>
      <formula>34.9</formula>
    </cfRule>
    <cfRule type="cellIs" dxfId="415" priority="11" operator="greaterThan">
      <formula>35</formula>
    </cfRule>
    <cfRule type="cellIs" dxfId="414" priority="12" operator="equal">
      <formula>35</formula>
    </cfRule>
  </conditionalFormatting>
  <conditionalFormatting sqref="FK9:FK25 FK38:FK54 FK67:FK83 FK96:FK112 FK125:FK141">
    <cfRule type="cellIs" dxfId="413" priority="9" operator="greaterThan">
      <formula>0</formula>
    </cfRule>
  </conditionalFormatting>
  <conditionalFormatting sqref="AR149:AT165">
    <cfRule type="cellIs" dxfId="412" priority="6" operator="between">
      <formula>0.1</formula>
      <formula>34.9</formula>
    </cfRule>
    <cfRule type="cellIs" dxfId="411" priority="7" operator="greaterThan">
      <formula>35</formula>
    </cfRule>
    <cfRule type="cellIs" dxfId="410" priority="8" operator="equal">
      <formula>35</formula>
    </cfRule>
  </conditionalFormatting>
  <conditionalFormatting sqref="FJ9:FJ25">
    <cfRule type="cellIs" dxfId="409" priority="5" operator="greaterThan">
      <formula>0</formula>
    </cfRule>
  </conditionalFormatting>
  <conditionalFormatting sqref="FJ38:FJ54">
    <cfRule type="cellIs" dxfId="408" priority="4" operator="greaterThan">
      <formula>0</formula>
    </cfRule>
  </conditionalFormatting>
  <conditionalFormatting sqref="FJ67:FJ83">
    <cfRule type="cellIs" dxfId="407" priority="3" operator="greaterThan">
      <formula>0</formula>
    </cfRule>
  </conditionalFormatting>
  <conditionalFormatting sqref="FJ96:FJ112">
    <cfRule type="cellIs" dxfId="406" priority="2" operator="greaterThan">
      <formula>0</formula>
    </cfRule>
  </conditionalFormatting>
  <conditionalFormatting sqref="FJ125:FJ141">
    <cfRule type="cellIs" dxfId="40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'03'!A117</f>
        <v>A</v>
      </c>
      <c r="B1" s="153" t="str">
        <f>'03'!B117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'03'!A118</f>
        <v>R</v>
      </c>
      <c r="B2" s="153" t="str">
        <f>'03'!B118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'03'!A119</f>
        <v>M</v>
      </c>
      <c r="B3" s="153" t="str">
        <f>'03'!B119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13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'03'!AM119:AQ119</f>
        <v>0</v>
      </c>
      <c r="AN3" s="190"/>
      <c r="AO3" s="190"/>
      <c r="AP3" s="190"/>
      <c r="AQ3" s="190"/>
      <c r="AR3" s="6"/>
      <c r="AS3" s="191">
        <f>'03'!AS119:AW119</f>
        <v>0</v>
      </c>
      <c r="AT3" s="191"/>
      <c r="AU3" s="191"/>
      <c r="AV3" s="191"/>
      <c r="AW3" s="191"/>
      <c r="AY3" s="192">
        <f>'03'!AY119:BC119</f>
        <v>0</v>
      </c>
      <c r="AZ3" s="192"/>
      <c r="BA3" s="192"/>
      <c r="BB3" s="192"/>
      <c r="BC3" s="192"/>
      <c r="BE3" s="193">
        <f>'03'!BE119:BI119</f>
        <v>0</v>
      </c>
      <c r="BF3" s="193"/>
      <c r="BG3" s="193"/>
      <c r="BH3" s="193"/>
      <c r="BI3" s="193"/>
      <c r="BK3" s="194">
        <f>'03'!BK119:BO119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13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13</v>
      </c>
      <c r="EP3" s="182"/>
    </row>
    <row r="4" spans="1:173" ht="15" customHeight="1" thickBot="1" x14ac:dyDescent="0.3">
      <c r="A4" s="1">
        <f>'03'!A120</f>
        <v>0</v>
      </c>
      <c r="B4" s="153">
        <f>'03'!B120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'03'!AM120:AQ120</f>
        <v>0</v>
      </c>
      <c r="AN4" s="185"/>
      <c r="AO4" s="185"/>
      <c r="AP4" s="185"/>
      <c r="AQ4" s="185"/>
      <c r="AS4" s="186">
        <f>'03'!AS120:AW120</f>
        <v>0</v>
      </c>
      <c r="AT4" s="186"/>
      <c r="AU4" s="186"/>
      <c r="AV4" s="186"/>
      <c r="AW4" s="186"/>
      <c r="AY4" s="187">
        <f>'03'!AY120:BC120</f>
        <v>0</v>
      </c>
      <c r="AZ4" s="187"/>
      <c r="BA4" s="187"/>
      <c r="BB4" s="187"/>
      <c r="BC4" s="187"/>
      <c r="BE4" s="188">
        <f>'03'!BE120:BI120</f>
        <v>0</v>
      </c>
      <c r="BF4" s="188"/>
      <c r="BG4" s="188"/>
      <c r="BH4" s="188"/>
      <c r="BI4" s="188"/>
      <c r="BK4" s="189">
        <f>'03'!BK120:BO120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'03'!A121</f>
        <v>0</v>
      </c>
      <c r="B5" s="153">
        <f>'03'!B121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44284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44285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44286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44287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44288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44289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44290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'03'!A122</f>
        <v>0</v>
      </c>
      <c r="B6" s="153">
        <f>'03'!B122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'03'!A123</f>
        <v>0</v>
      </c>
      <c r="B7" s="153">
        <f>'03'!B123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'03'!A124</f>
        <v>0</v>
      </c>
      <c r="B8" s="153">
        <f>'03'!B124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/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'03'!B125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/>
      <c r="FJ9" s="34">
        <f>'03'!FN125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'03'!B126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5"/>
      <c r="FJ10" s="34">
        <f>'03'!FN126</f>
        <v>0</v>
      </c>
      <c r="FK10" s="34">
        <f t="shared" si="0"/>
        <v>0</v>
      </c>
      <c r="FL10" s="34"/>
      <c r="FM10" s="146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'03'!B127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5"/>
      <c r="FJ11" s="34">
        <f>'03'!FN127</f>
        <v>0</v>
      </c>
      <c r="FK11" s="34">
        <f t="shared" si="0"/>
        <v>0</v>
      </c>
      <c r="FL11" s="34"/>
      <c r="FM11" s="146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'03'!B128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5"/>
      <c r="FJ12" s="34">
        <f>'03'!FN128</f>
        <v>0</v>
      </c>
      <c r="FK12" s="34">
        <f t="shared" si="0"/>
        <v>0</v>
      </c>
      <c r="FL12" s="34"/>
      <c r="FM12" s="146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'03'!B129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5"/>
      <c r="FJ13" s="34">
        <f>'03'!FN129</f>
        <v>0</v>
      </c>
      <c r="FK13" s="34">
        <f t="shared" si="0"/>
        <v>0</v>
      </c>
      <c r="FL13" s="34"/>
      <c r="FM13" s="146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'03'!B130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5"/>
      <c r="FJ14" s="34">
        <f>'03'!FN130</f>
        <v>0</v>
      </c>
      <c r="FK14" s="34">
        <f t="shared" si="0"/>
        <v>0</v>
      </c>
      <c r="FL14" s="34"/>
      <c r="FM14" s="146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'03'!B131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5"/>
      <c r="FJ15" s="34">
        <f>'03'!FN131</f>
        <v>0</v>
      </c>
      <c r="FK15" s="34">
        <f t="shared" si="0"/>
        <v>0</v>
      </c>
      <c r="FL15" s="34"/>
      <c r="FM15" s="146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'03'!B132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5"/>
      <c r="FJ16" s="34">
        <f>'03'!FN132</f>
        <v>0</v>
      </c>
      <c r="FK16" s="34">
        <f t="shared" si="0"/>
        <v>0</v>
      </c>
      <c r="FL16" s="34"/>
      <c r="FM16" s="146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'03'!B133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5"/>
      <c r="FJ17" s="34">
        <f>'03'!FN133</f>
        <v>0</v>
      </c>
      <c r="FK17" s="34">
        <f t="shared" si="0"/>
        <v>0</v>
      </c>
      <c r="FL17" s="34"/>
      <c r="FM17" s="146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'03'!B134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5"/>
      <c r="FJ18" s="34">
        <f>'03'!FN134</f>
        <v>0</v>
      </c>
      <c r="FK18" s="34">
        <f t="shared" si="0"/>
        <v>0</v>
      </c>
      <c r="FL18" s="34"/>
      <c r="FM18" s="146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'03'!B135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5"/>
      <c r="FJ19" s="34">
        <f>'03'!FN135</f>
        <v>0</v>
      </c>
      <c r="FK19" s="34">
        <f t="shared" si="0"/>
        <v>0</v>
      </c>
      <c r="FL19" s="34"/>
      <c r="FM19" s="146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'03'!B136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5"/>
      <c r="FJ20" s="34">
        <f>'03'!FN136</f>
        <v>0</v>
      </c>
      <c r="FK20" s="34">
        <f t="shared" si="0"/>
        <v>0</v>
      </c>
      <c r="FL20" s="34"/>
      <c r="FM20" s="146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'03'!B137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5"/>
      <c r="FJ21" s="34">
        <f>'03'!FN137</f>
        <v>0</v>
      </c>
      <c r="FK21" s="34">
        <f t="shared" si="0"/>
        <v>0</v>
      </c>
      <c r="FL21" s="34"/>
      <c r="FM21" s="146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'03'!B138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5"/>
      <c r="FJ22" s="34">
        <f>'03'!FN138</f>
        <v>0</v>
      </c>
      <c r="FK22" s="34">
        <f t="shared" si="0"/>
        <v>0</v>
      </c>
      <c r="FL22" s="34"/>
      <c r="FM22" s="146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'03'!B139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5"/>
      <c r="FJ23" s="34">
        <f>'03'!FN139</f>
        <v>0</v>
      </c>
      <c r="FK23" s="34">
        <f t="shared" si="0"/>
        <v>0</v>
      </c>
      <c r="FL23" s="34"/>
      <c r="FM23" s="146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'03'!B140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5"/>
      <c r="FJ24" s="34">
        <f>'03'!FN140</f>
        <v>0</v>
      </c>
      <c r="FK24" s="34">
        <f t="shared" si="0"/>
        <v>0</v>
      </c>
      <c r="FL24" s="34"/>
      <c r="FM24" s="146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'03'!B141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5"/>
      <c r="FJ25" s="34">
        <f>'03'!FN141</f>
        <v>0</v>
      </c>
      <c r="FK25" s="34">
        <f t="shared" si="0"/>
        <v>0</v>
      </c>
      <c r="FL25" s="34"/>
      <c r="FM25" s="146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3" t="str">
        <f t="shared" si="8"/>
        <v>Accueil</v>
      </c>
    </row>
    <row r="31" spans="1:173" x14ac:dyDescent="0.25">
      <c r="A31" s="1" t="str">
        <f t="shared" si="8"/>
        <v>R</v>
      </c>
      <c r="B31" s="153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14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14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14</v>
      </c>
      <c r="EP32" s="182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44291</v>
      </c>
      <c r="K34" s="184"/>
      <c r="L34" s="184"/>
      <c r="M34" s="184"/>
      <c r="N34" s="184"/>
      <c r="O34" s="184"/>
      <c r="P34" s="184"/>
      <c r="Q34" s="154" t="s">
        <v>84</v>
      </c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44292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44293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44294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44295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44296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44297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8"/>
        <v>0</v>
      </c>
      <c r="B35" s="2">
        <f t="shared" si="8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>
        <v>44291</v>
      </c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42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4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5">
        <f>SUMIF(G38:AB38,"*",G$6:AB$6)</f>
        <v>0</v>
      </c>
      <c r="FJ38" s="34">
        <f t="shared" ref="FJ38:FJ54" si="10">FN9</f>
        <v>0</v>
      </c>
      <c r="FK38" s="34">
        <f t="shared" ref="FK38:FK54" si="11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42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4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5">
        <f t="shared" ref="FI39:FI54" si="16">SUMIF(G39:AB39,"*",G$6:AB$6)</f>
        <v>0</v>
      </c>
      <c r="FJ39" s="34">
        <f t="shared" si="10"/>
        <v>0</v>
      </c>
      <c r="FK39" s="34">
        <f t="shared" si="11"/>
        <v>0</v>
      </c>
      <c r="FL39" s="34"/>
      <c r="FM39" s="148"/>
      <c r="FN39" s="35">
        <f t="shared" ref="FN39:FN54" si="17">FI39+FJ39+FK39-FL39</f>
        <v>0</v>
      </c>
      <c r="FP39" s="36">
        <f t="shared" ref="FP39:FP54" si="18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42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4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5">
        <f t="shared" si="16"/>
        <v>0</v>
      </c>
      <c r="FJ40" s="34">
        <f t="shared" si="10"/>
        <v>0</v>
      </c>
      <c r="FK40" s="34">
        <f t="shared" si="11"/>
        <v>0</v>
      </c>
      <c r="FL40" s="34"/>
      <c r="FM40" s="148"/>
      <c r="FN40" s="35">
        <f t="shared" si="17"/>
        <v>0</v>
      </c>
      <c r="FP40" s="36">
        <f t="shared" si="18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42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4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5">
        <f t="shared" si="16"/>
        <v>0</v>
      </c>
      <c r="FJ41" s="34">
        <f t="shared" si="10"/>
        <v>0</v>
      </c>
      <c r="FK41" s="34">
        <f t="shared" si="11"/>
        <v>0</v>
      </c>
      <c r="FL41" s="34"/>
      <c r="FM41" s="148"/>
      <c r="FN41" s="35">
        <f t="shared" si="17"/>
        <v>0</v>
      </c>
      <c r="FP41" s="36">
        <f t="shared" si="18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42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4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5">
        <f t="shared" si="16"/>
        <v>0</v>
      </c>
      <c r="FJ42" s="34">
        <f t="shared" si="10"/>
        <v>0</v>
      </c>
      <c r="FK42" s="34">
        <f t="shared" si="11"/>
        <v>0</v>
      </c>
      <c r="FL42" s="34"/>
      <c r="FM42" s="148"/>
      <c r="FN42" s="35">
        <f t="shared" si="17"/>
        <v>0</v>
      </c>
      <c r="FP42" s="36">
        <f t="shared" si="18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245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7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5">
        <f t="shared" si="16"/>
        <v>0</v>
      </c>
      <c r="FJ43" s="34">
        <f t="shared" si="10"/>
        <v>0</v>
      </c>
      <c r="FK43" s="34">
        <f t="shared" si="11"/>
        <v>0</v>
      </c>
      <c r="FL43" s="34"/>
      <c r="FM43" s="148"/>
      <c r="FN43" s="35">
        <f t="shared" si="17"/>
        <v>0</v>
      </c>
      <c r="FP43" s="36">
        <f t="shared" si="18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42"/>
      <c r="H44" s="243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3"/>
      <c r="Z44" s="243"/>
      <c r="AA44" s="243"/>
      <c r="AB44" s="244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5">
        <f t="shared" si="16"/>
        <v>0</v>
      </c>
      <c r="FJ44" s="34">
        <f t="shared" si="10"/>
        <v>0</v>
      </c>
      <c r="FK44" s="34">
        <f t="shared" si="11"/>
        <v>0</v>
      </c>
      <c r="FL44" s="34"/>
      <c r="FM44" s="148"/>
      <c r="FN44" s="35">
        <f t="shared" si="17"/>
        <v>0</v>
      </c>
      <c r="FP44" s="36">
        <f t="shared" si="18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245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4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5">
        <f t="shared" si="16"/>
        <v>0</v>
      </c>
      <c r="FJ45" s="34">
        <f t="shared" si="10"/>
        <v>0</v>
      </c>
      <c r="FK45" s="34">
        <f t="shared" si="11"/>
        <v>0</v>
      </c>
      <c r="FL45" s="34"/>
      <c r="FM45" s="148"/>
      <c r="FN45" s="35">
        <f t="shared" si="17"/>
        <v>0</v>
      </c>
      <c r="FP45" s="36">
        <f t="shared" si="18"/>
        <v>0</v>
      </c>
      <c r="FQ45" s="1">
        <v>8</v>
      </c>
    </row>
    <row r="46" spans="1:173" x14ac:dyDescent="0.25">
      <c r="A46" s="22">
        <v>9</v>
      </c>
      <c r="B46" s="23">
        <f t="shared" ref="B46:B54" si="19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42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4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5">
        <f t="shared" si="16"/>
        <v>0</v>
      </c>
      <c r="FJ46" s="34">
        <f t="shared" si="10"/>
        <v>0</v>
      </c>
      <c r="FK46" s="34">
        <f t="shared" si="11"/>
        <v>0</v>
      </c>
      <c r="FL46" s="34"/>
      <c r="FM46" s="148"/>
      <c r="FN46" s="35">
        <f t="shared" si="17"/>
        <v>0</v>
      </c>
      <c r="FP46" s="36">
        <f t="shared" si="18"/>
        <v>0</v>
      </c>
      <c r="FQ46" s="1">
        <v>9</v>
      </c>
    </row>
    <row r="47" spans="1:173" x14ac:dyDescent="0.25">
      <c r="A47" s="22">
        <v>10</v>
      </c>
      <c r="B47" s="23">
        <f t="shared" si="19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42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4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5">
        <f t="shared" si="16"/>
        <v>0</v>
      </c>
      <c r="FJ47" s="34">
        <f t="shared" si="10"/>
        <v>0</v>
      </c>
      <c r="FK47" s="34">
        <f t="shared" si="11"/>
        <v>0</v>
      </c>
      <c r="FL47" s="34"/>
      <c r="FM47" s="148"/>
      <c r="FN47" s="35">
        <f t="shared" si="17"/>
        <v>0</v>
      </c>
      <c r="FP47" s="36">
        <f t="shared" si="18"/>
        <v>0</v>
      </c>
      <c r="FQ47" s="1">
        <v>10</v>
      </c>
    </row>
    <row r="48" spans="1:173" x14ac:dyDescent="0.25">
      <c r="A48" s="22">
        <v>11</v>
      </c>
      <c r="B48" s="23">
        <f t="shared" si="19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42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4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5">
        <f t="shared" si="16"/>
        <v>0</v>
      </c>
      <c r="FJ48" s="34">
        <f t="shared" si="10"/>
        <v>0</v>
      </c>
      <c r="FK48" s="34">
        <f t="shared" si="11"/>
        <v>0</v>
      </c>
      <c r="FL48" s="34"/>
      <c r="FM48" s="148"/>
      <c r="FN48" s="35">
        <f t="shared" si="17"/>
        <v>0</v>
      </c>
      <c r="FP48" s="36">
        <f t="shared" si="18"/>
        <v>0</v>
      </c>
      <c r="FQ48" s="1">
        <v>11</v>
      </c>
    </row>
    <row r="49" spans="1:173" x14ac:dyDescent="0.25">
      <c r="A49" s="22">
        <v>12</v>
      </c>
      <c r="B49" s="23">
        <f t="shared" si="19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42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4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5">
        <f t="shared" si="16"/>
        <v>0</v>
      </c>
      <c r="FJ49" s="34">
        <f t="shared" si="10"/>
        <v>0</v>
      </c>
      <c r="FK49" s="34">
        <f t="shared" si="11"/>
        <v>0</v>
      </c>
      <c r="FL49" s="34"/>
      <c r="FM49" s="148"/>
      <c r="FN49" s="35">
        <f t="shared" si="17"/>
        <v>0</v>
      </c>
      <c r="FP49" s="36">
        <f t="shared" si="18"/>
        <v>0</v>
      </c>
      <c r="FQ49" s="1">
        <v>12</v>
      </c>
    </row>
    <row r="50" spans="1:173" x14ac:dyDescent="0.25">
      <c r="A50" s="22">
        <v>13</v>
      </c>
      <c r="B50" s="23">
        <f t="shared" si="19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42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4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5">
        <f t="shared" si="16"/>
        <v>0</v>
      </c>
      <c r="FJ50" s="34">
        <f t="shared" si="10"/>
        <v>0</v>
      </c>
      <c r="FK50" s="34">
        <f t="shared" si="11"/>
        <v>0</v>
      </c>
      <c r="FL50" s="34"/>
      <c r="FM50" s="148"/>
      <c r="FN50" s="35">
        <f t="shared" si="17"/>
        <v>0</v>
      </c>
      <c r="FP50" s="36">
        <f t="shared" si="18"/>
        <v>0</v>
      </c>
      <c r="FQ50" s="1">
        <v>13</v>
      </c>
    </row>
    <row r="51" spans="1:173" x14ac:dyDescent="0.25">
      <c r="A51" s="22">
        <v>14</v>
      </c>
      <c r="B51" s="23">
        <f t="shared" si="19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42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4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5">
        <f t="shared" si="16"/>
        <v>0</v>
      </c>
      <c r="FJ51" s="34">
        <f t="shared" si="10"/>
        <v>0</v>
      </c>
      <c r="FK51" s="34">
        <f t="shared" si="11"/>
        <v>0</v>
      </c>
      <c r="FL51" s="34"/>
      <c r="FM51" s="148"/>
      <c r="FN51" s="35">
        <f t="shared" si="17"/>
        <v>0</v>
      </c>
      <c r="FP51" s="36">
        <f t="shared" si="18"/>
        <v>0</v>
      </c>
      <c r="FQ51" s="1">
        <v>14</v>
      </c>
    </row>
    <row r="52" spans="1:173" x14ac:dyDescent="0.25">
      <c r="A52" s="22">
        <v>15</v>
      </c>
      <c r="B52" s="23">
        <f t="shared" si="19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42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4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5">
        <f t="shared" si="16"/>
        <v>0</v>
      </c>
      <c r="FJ52" s="34">
        <f t="shared" si="10"/>
        <v>0</v>
      </c>
      <c r="FK52" s="34">
        <f t="shared" si="11"/>
        <v>0</v>
      </c>
      <c r="FL52" s="34"/>
      <c r="FM52" s="148"/>
      <c r="FN52" s="35">
        <f t="shared" si="17"/>
        <v>0</v>
      </c>
      <c r="FP52" s="36">
        <f t="shared" si="18"/>
        <v>0</v>
      </c>
      <c r="FQ52" s="1">
        <v>15</v>
      </c>
    </row>
    <row r="53" spans="1:173" x14ac:dyDescent="0.25">
      <c r="A53" s="22">
        <v>16</v>
      </c>
      <c r="B53" s="23">
        <f t="shared" si="19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42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4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5">
        <f t="shared" si="16"/>
        <v>0</v>
      </c>
      <c r="FJ53" s="34">
        <f t="shared" si="10"/>
        <v>0</v>
      </c>
      <c r="FK53" s="34">
        <f t="shared" si="11"/>
        <v>0</v>
      </c>
      <c r="FL53" s="34"/>
      <c r="FM53" s="148"/>
      <c r="FN53" s="35">
        <f t="shared" si="17"/>
        <v>0</v>
      </c>
      <c r="FP53" s="36">
        <f t="shared" si="18"/>
        <v>0</v>
      </c>
      <c r="FQ53" s="1">
        <v>16</v>
      </c>
    </row>
    <row r="54" spans="1:173" x14ac:dyDescent="0.25">
      <c r="A54" s="22">
        <v>17</v>
      </c>
      <c r="B54" s="23">
        <f t="shared" si="19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42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4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5">
        <f t="shared" si="16"/>
        <v>0</v>
      </c>
      <c r="FJ54" s="34">
        <f t="shared" si="10"/>
        <v>0</v>
      </c>
      <c r="FK54" s="34">
        <f t="shared" si="11"/>
        <v>0</v>
      </c>
      <c r="FL54" s="34"/>
      <c r="FM54" s="148"/>
      <c r="FN54" s="35">
        <f t="shared" si="17"/>
        <v>0</v>
      </c>
      <c r="FP54" s="36">
        <f t="shared" si="18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20">A30</f>
        <v>A</v>
      </c>
      <c r="B59" s="153" t="str">
        <f t="shared" si="20"/>
        <v>Accueil</v>
      </c>
    </row>
    <row r="60" spans="1:173" x14ac:dyDescent="0.25">
      <c r="A60" s="1" t="str">
        <f t="shared" si="20"/>
        <v>R</v>
      </c>
      <c r="B60" s="153" t="str">
        <f t="shared" si="20"/>
        <v>Renfort</v>
      </c>
    </row>
    <row r="61" spans="1:173" ht="15" customHeight="1" x14ac:dyDescent="0.25">
      <c r="A61" s="1" t="str">
        <f t="shared" si="20"/>
        <v>M</v>
      </c>
      <c r="B61" s="2" t="str">
        <f t="shared" si="20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15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15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15</v>
      </c>
      <c r="EP61" s="182"/>
    </row>
    <row r="62" spans="1:173" ht="15.75" customHeight="1" thickBot="1" x14ac:dyDescent="0.3">
      <c r="A62" s="1">
        <f t="shared" si="20"/>
        <v>0</v>
      </c>
      <c r="B62" s="2">
        <f t="shared" si="20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20"/>
        <v>0</v>
      </c>
      <c r="B63" s="2">
        <f t="shared" si="20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44298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44299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44300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44301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44302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44303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44304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20"/>
        <v>0</v>
      </c>
      <c r="B64" s="2">
        <f t="shared" si="20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20"/>
        <v>0</v>
      </c>
      <c r="B65" s="2">
        <f t="shared" si="20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20"/>
        <v>0</v>
      </c>
      <c r="B66" s="2">
        <f t="shared" si="20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20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1">+SUMIF($EI67:$FD67,"*",$EI$6:$FD$6)</f>
        <v>0</v>
      </c>
      <c r="FI67" s="149"/>
      <c r="FJ67" s="34">
        <f t="shared" ref="FJ67:FJ83" si="22">FN38</f>
        <v>0</v>
      </c>
      <c r="FK67" s="34">
        <f t="shared" ref="FK67:FK83" si="23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20"/>
        <v>0</v>
      </c>
      <c r="C68" s="24">
        <f t="shared" ref="C68:C83" si="24">SUMIF(G68:FD68,"A",G$6:FD$6)</f>
        <v>0</v>
      </c>
      <c r="D68" s="25">
        <f t="shared" ref="D68:D83" si="25">SUMIF(G68:FD68,"R",G$6:FD$6)</f>
        <v>0</v>
      </c>
      <c r="E68" s="26">
        <f t="shared" ref="E68:E83" si="26">SUMIF(G68:FD68,"M",G$6:FD$6)</f>
        <v>0</v>
      </c>
      <c r="F68" s="27">
        <f t="shared" ref="F68:F83" si="27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1"/>
        <v>0</v>
      </c>
      <c r="FI68" s="149"/>
      <c r="FJ68" s="34">
        <f t="shared" si="22"/>
        <v>0</v>
      </c>
      <c r="FK68" s="34">
        <f t="shared" si="23"/>
        <v>0</v>
      </c>
      <c r="FL68" s="34"/>
      <c r="FM68" s="148"/>
      <c r="FN68" s="35">
        <f t="shared" ref="FN68:FN83" si="28">FI68+FJ68+FK68-FL68</f>
        <v>0</v>
      </c>
      <c r="FP68" s="36">
        <f t="shared" ref="FP68:FP83" si="29">+B68</f>
        <v>0</v>
      </c>
      <c r="FQ68" s="1">
        <v>2</v>
      </c>
    </row>
    <row r="69" spans="1:173" x14ac:dyDescent="0.25">
      <c r="A69" s="22">
        <v>3</v>
      </c>
      <c r="B69" s="23">
        <f t="shared" si="20"/>
        <v>0</v>
      </c>
      <c r="C69" s="24">
        <f t="shared" si="24"/>
        <v>0</v>
      </c>
      <c r="D69" s="25">
        <f t="shared" si="25"/>
        <v>0</v>
      </c>
      <c r="E69" s="26">
        <f t="shared" si="26"/>
        <v>0</v>
      </c>
      <c r="F69" s="27">
        <f t="shared" si="27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1"/>
        <v>0</v>
      </c>
      <c r="FI69" s="149"/>
      <c r="FJ69" s="34">
        <f t="shared" si="22"/>
        <v>0</v>
      </c>
      <c r="FK69" s="34">
        <f t="shared" si="23"/>
        <v>0</v>
      </c>
      <c r="FL69" s="34"/>
      <c r="FM69" s="148"/>
      <c r="FN69" s="35">
        <f t="shared" si="28"/>
        <v>0</v>
      </c>
      <c r="FP69" s="36">
        <f t="shared" si="29"/>
        <v>0</v>
      </c>
      <c r="FQ69" s="1">
        <v>3</v>
      </c>
    </row>
    <row r="70" spans="1:173" x14ac:dyDescent="0.25">
      <c r="A70" s="22">
        <v>4</v>
      </c>
      <c r="B70" s="23">
        <f t="shared" si="20"/>
        <v>0</v>
      </c>
      <c r="C70" s="24">
        <f t="shared" si="24"/>
        <v>0</v>
      </c>
      <c r="D70" s="25">
        <f t="shared" si="25"/>
        <v>0</v>
      </c>
      <c r="E70" s="26">
        <f t="shared" si="26"/>
        <v>0</v>
      </c>
      <c r="F70" s="27">
        <f t="shared" si="27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1"/>
        <v>0</v>
      </c>
      <c r="FI70" s="149"/>
      <c r="FJ70" s="34">
        <f t="shared" si="22"/>
        <v>0</v>
      </c>
      <c r="FK70" s="34">
        <f t="shared" si="23"/>
        <v>0</v>
      </c>
      <c r="FL70" s="34"/>
      <c r="FM70" s="148"/>
      <c r="FN70" s="35">
        <f t="shared" si="28"/>
        <v>0</v>
      </c>
      <c r="FP70" s="36">
        <f t="shared" si="29"/>
        <v>0</v>
      </c>
      <c r="FQ70" s="1">
        <v>4</v>
      </c>
    </row>
    <row r="71" spans="1:173" x14ac:dyDescent="0.25">
      <c r="A71" s="22">
        <v>5</v>
      </c>
      <c r="B71" s="23">
        <f t="shared" si="20"/>
        <v>0</v>
      </c>
      <c r="C71" s="24">
        <f t="shared" si="24"/>
        <v>0</v>
      </c>
      <c r="D71" s="25">
        <f t="shared" si="25"/>
        <v>0</v>
      </c>
      <c r="E71" s="26">
        <f t="shared" si="26"/>
        <v>0</v>
      </c>
      <c r="F71" s="27">
        <f t="shared" si="27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1"/>
        <v>0</v>
      </c>
      <c r="FI71" s="149"/>
      <c r="FJ71" s="34">
        <f t="shared" si="22"/>
        <v>0</v>
      </c>
      <c r="FK71" s="34">
        <f t="shared" si="23"/>
        <v>0</v>
      </c>
      <c r="FL71" s="34"/>
      <c r="FM71" s="148"/>
      <c r="FN71" s="35">
        <f t="shared" si="28"/>
        <v>0</v>
      </c>
      <c r="FP71" s="36">
        <f t="shared" si="29"/>
        <v>0</v>
      </c>
      <c r="FQ71" s="1">
        <v>5</v>
      </c>
    </row>
    <row r="72" spans="1:173" x14ac:dyDescent="0.25">
      <c r="A72" s="22">
        <v>6</v>
      </c>
      <c r="B72" s="23">
        <f t="shared" si="20"/>
        <v>0</v>
      </c>
      <c r="C72" s="24">
        <f t="shared" si="24"/>
        <v>0</v>
      </c>
      <c r="D72" s="25">
        <f t="shared" si="25"/>
        <v>0</v>
      </c>
      <c r="E72" s="26">
        <f t="shared" si="26"/>
        <v>0</v>
      </c>
      <c r="F72" s="27">
        <f t="shared" si="27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1"/>
        <v>0</v>
      </c>
      <c r="FI72" s="149"/>
      <c r="FJ72" s="34">
        <f t="shared" si="22"/>
        <v>0</v>
      </c>
      <c r="FK72" s="34">
        <f t="shared" si="23"/>
        <v>0</v>
      </c>
      <c r="FL72" s="34"/>
      <c r="FM72" s="148"/>
      <c r="FN72" s="35">
        <f t="shared" si="28"/>
        <v>0</v>
      </c>
      <c r="FP72" s="36">
        <f t="shared" si="29"/>
        <v>0</v>
      </c>
      <c r="FQ72" s="1">
        <v>6</v>
      </c>
    </row>
    <row r="73" spans="1:173" x14ac:dyDescent="0.25">
      <c r="A73" s="22">
        <v>7</v>
      </c>
      <c r="B73" s="23">
        <f t="shared" si="20"/>
        <v>0</v>
      </c>
      <c r="C73" s="24">
        <f t="shared" si="24"/>
        <v>0</v>
      </c>
      <c r="D73" s="25">
        <f t="shared" si="25"/>
        <v>0</v>
      </c>
      <c r="E73" s="26">
        <f t="shared" si="26"/>
        <v>0</v>
      </c>
      <c r="F73" s="27">
        <f t="shared" si="27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1"/>
        <v>0</v>
      </c>
      <c r="FI73" s="149"/>
      <c r="FJ73" s="34">
        <f t="shared" si="22"/>
        <v>0</v>
      </c>
      <c r="FK73" s="34">
        <f t="shared" si="23"/>
        <v>0</v>
      </c>
      <c r="FL73" s="34"/>
      <c r="FM73" s="148"/>
      <c r="FN73" s="35">
        <f t="shared" si="28"/>
        <v>0</v>
      </c>
      <c r="FP73" s="36">
        <f t="shared" si="29"/>
        <v>0</v>
      </c>
      <c r="FQ73" s="1">
        <v>7</v>
      </c>
    </row>
    <row r="74" spans="1:173" x14ac:dyDescent="0.25">
      <c r="A74" s="22">
        <v>8</v>
      </c>
      <c r="B74" s="23">
        <f t="shared" si="20"/>
        <v>0</v>
      </c>
      <c r="C74" s="24">
        <f t="shared" si="24"/>
        <v>0</v>
      </c>
      <c r="D74" s="25">
        <f t="shared" si="25"/>
        <v>0</v>
      </c>
      <c r="E74" s="26">
        <f t="shared" si="26"/>
        <v>0</v>
      </c>
      <c r="F74" s="27">
        <f t="shared" si="27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1"/>
        <v>0</v>
      </c>
      <c r="FI74" s="149"/>
      <c r="FJ74" s="34">
        <f t="shared" si="22"/>
        <v>0</v>
      </c>
      <c r="FK74" s="34">
        <f t="shared" si="23"/>
        <v>0</v>
      </c>
      <c r="FL74" s="34"/>
      <c r="FM74" s="148"/>
      <c r="FN74" s="35">
        <f t="shared" si="28"/>
        <v>0</v>
      </c>
      <c r="FP74" s="36">
        <f t="shared" si="29"/>
        <v>0</v>
      </c>
      <c r="FQ74" s="1">
        <v>8</v>
      </c>
    </row>
    <row r="75" spans="1:173" x14ac:dyDescent="0.25">
      <c r="A75" s="22">
        <v>9</v>
      </c>
      <c r="B75" s="23">
        <f t="shared" ref="B75:B83" si="30">B46</f>
        <v>0</v>
      </c>
      <c r="C75" s="24">
        <f t="shared" si="24"/>
        <v>0</v>
      </c>
      <c r="D75" s="25">
        <f t="shared" si="25"/>
        <v>0</v>
      </c>
      <c r="E75" s="26">
        <f t="shared" si="26"/>
        <v>0</v>
      </c>
      <c r="F75" s="27">
        <f t="shared" si="27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1"/>
        <v>0</v>
      </c>
      <c r="FI75" s="149"/>
      <c r="FJ75" s="34">
        <f t="shared" si="22"/>
        <v>0</v>
      </c>
      <c r="FK75" s="34">
        <f t="shared" si="23"/>
        <v>0</v>
      </c>
      <c r="FL75" s="34"/>
      <c r="FM75" s="148"/>
      <c r="FN75" s="35">
        <f t="shared" si="28"/>
        <v>0</v>
      </c>
      <c r="FP75" s="36">
        <f t="shared" si="29"/>
        <v>0</v>
      </c>
      <c r="FQ75" s="1">
        <v>9</v>
      </c>
    </row>
    <row r="76" spans="1:173" x14ac:dyDescent="0.25">
      <c r="A76" s="22">
        <v>10</v>
      </c>
      <c r="B76" s="23">
        <f t="shared" si="30"/>
        <v>0</v>
      </c>
      <c r="C76" s="24">
        <f t="shared" si="24"/>
        <v>0</v>
      </c>
      <c r="D76" s="25">
        <f t="shared" si="25"/>
        <v>0</v>
      </c>
      <c r="E76" s="26">
        <f t="shared" si="26"/>
        <v>0</v>
      </c>
      <c r="F76" s="27">
        <f t="shared" si="27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1"/>
        <v>0</v>
      </c>
      <c r="FI76" s="149"/>
      <c r="FJ76" s="34">
        <f t="shared" si="22"/>
        <v>0</v>
      </c>
      <c r="FK76" s="34">
        <f t="shared" si="23"/>
        <v>0</v>
      </c>
      <c r="FL76" s="34"/>
      <c r="FM76" s="148"/>
      <c r="FN76" s="35">
        <f t="shared" si="28"/>
        <v>0</v>
      </c>
      <c r="FP76" s="36">
        <f t="shared" si="29"/>
        <v>0</v>
      </c>
      <c r="FQ76" s="1">
        <v>10</v>
      </c>
    </row>
    <row r="77" spans="1:173" x14ac:dyDescent="0.25">
      <c r="A77" s="22">
        <v>11</v>
      </c>
      <c r="B77" s="23">
        <f t="shared" si="30"/>
        <v>0</v>
      </c>
      <c r="C77" s="24">
        <f t="shared" si="24"/>
        <v>0</v>
      </c>
      <c r="D77" s="25">
        <f t="shared" si="25"/>
        <v>0</v>
      </c>
      <c r="E77" s="26">
        <f t="shared" si="26"/>
        <v>0</v>
      </c>
      <c r="F77" s="27">
        <f t="shared" si="27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1"/>
        <v>0</v>
      </c>
      <c r="FI77" s="149"/>
      <c r="FJ77" s="34">
        <f t="shared" si="22"/>
        <v>0</v>
      </c>
      <c r="FK77" s="34">
        <f t="shared" si="23"/>
        <v>0</v>
      </c>
      <c r="FL77" s="34"/>
      <c r="FM77" s="148"/>
      <c r="FN77" s="35">
        <f t="shared" si="28"/>
        <v>0</v>
      </c>
      <c r="FP77" s="36">
        <f t="shared" si="29"/>
        <v>0</v>
      </c>
      <c r="FQ77" s="1">
        <v>11</v>
      </c>
    </row>
    <row r="78" spans="1:173" x14ac:dyDescent="0.25">
      <c r="A78" s="22">
        <v>12</v>
      </c>
      <c r="B78" s="23">
        <f t="shared" si="30"/>
        <v>0</v>
      </c>
      <c r="C78" s="24">
        <f t="shared" si="24"/>
        <v>0</v>
      </c>
      <c r="D78" s="25">
        <f t="shared" si="25"/>
        <v>0</v>
      </c>
      <c r="E78" s="26">
        <f t="shared" si="26"/>
        <v>0</v>
      </c>
      <c r="F78" s="27">
        <f t="shared" si="27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1"/>
        <v>0</v>
      </c>
      <c r="FI78" s="149"/>
      <c r="FJ78" s="34">
        <f t="shared" si="22"/>
        <v>0</v>
      </c>
      <c r="FK78" s="34">
        <f t="shared" si="23"/>
        <v>0</v>
      </c>
      <c r="FL78" s="34"/>
      <c r="FM78" s="148"/>
      <c r="FN78" s="35">
        <f t="shared" si="28"/>
        <v>0</v>
      </c>
      <c r="FP78" s="36">
        <f t="shared" si="29"/>
        <v>0</v>
      </c>
      <c r="FQ78" s="1">
        <v>12</v>
      </c>
    </row>
    <row r="79" spans="1:173" x14ac:dyDescent="0.25">
      <c r="A79" s="22">
        <v>13</v>
      </c>
      <c r="B79" s="23">
        <f t="shared" si="30"/>
        <v>0</v>
      </c>
      <c r="C79" s="24">
        <f t="shared" si="24"/>
        <v>0</v>
      </c>
      <c r="D79" s="25">
        <f t="shared" si="25"/>
        <v>0</v>
      </c>
      <c r="E79" s="26">
        <f t="shared" si="26"/>
        <v>0</v>
      </c>
      <c r="F79" s="27">
        <f t="shared" si="27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1"/>
        <v>0</v>
      </c>
      <c r="FI79" s="149"/>
      <c r="FJ79" s="34">
        <f t="shared" si="22"/>
        <v>0</v>
      </c>
      <c r="FK79" s="34">
        <f t="shared" si="23"/>
        <v>0</v>
      </c>
      <c r="FL79" s="34"/>
      <c r="FM79" s="148"/>
      <c r="FN79" s="35">
        <f t="shared" si="28"/>
        <v>0</v>
      </c>
      <c r="FP79" s="36">
        <f t="shared" si="29"/>
        <v>0</v>
      </c>
      <c r="FQ79" s="1">
        <v>13</v>
      </c>
    </row>
    <row r="80" spans="1:173" x14ac:dyDescent="0.25">
      <c r="A80" s="22">
        <v>14</v>
      </c>
      <c r="B80" s="23">
        <f t="shared" si="30"/>
        <v>0</v>
      </c>
      <c r="C80" s="24">
        <f t="shared" si="24"/>
        <v>0</v>
      </c>
      <c r="D80" s="25">
        <f t="shared" si="25"/>
        <v>0</v>
      </c>
      <c r="E80" s="26">
        <f t="shared" si="26"/>
        <v>0</v>
      </c>
      <c r="F80" s="27">
        <f t="shared" si="27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1"/>
        <v>0</v>
      </c>
      <c r="FI80" s="149"/>
      <c r="FJ80" s="34">
        <f t="shared" si="22"/>
        <v>0</v>
      </c>
      <c r="FK80" s="34">
        <f t="shared" si="23"/>
        <v>0</v>
      </c>
      <c r="FL80" s="34"/>
      <c r="FM80" s="148"/>
      <c r="FN80" s="35">
        <f t="shared" si="28"/>
        <v>0</v>
      </c>
      <c r="FP80" s="36">
        <f t="shared" si="29"/>
        <v>0</v>
      </c>
      <c r="FQ80" s="1">
        <v>14</v>
      </c>
    </row>
    <row r="81" spans="1:173" x14ac:dyDescent="0.25">
      <c r="A81" s="22">
        <v>15</v>
      </c>
      <c r="B81" s="23">
        <f t="shared" si="30"/>
        <v>0</v>
      </c>
      <c r="C81" s="24">
        <f t="shared" si="24"/>
        <v>0</v>
      </c>
      <c r="D81" s="25">
        <f t="shared" si="25"/>
        <v>0</v>
      </c>
      <c r="E81" s="26">
        <f t="shared" si="26"/>
        <v>0</v>
      </c>
      <c r="F81" s="27">
        <f t="shared" si="27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1"/>
        <v>0</v>
      </c>
      <c r="FI81" s="149"/>
      <c r="FJ81" s="34">
        <f t="shared" si="22"/>
        <v>0</v>
      </c>
      <c r="FK81" s="34">
        <f t="shared" si="23"/>
        <v>0</v>
      </c>
      <c r="FL81" s="34"/>
      <c r="FM81" s="148"/>
      <c r="FN81" s="35">
        <f t="shared" si="28"/>
        <v>0</v>
      </c>
      <c r="FP81" s="36">
        <f t="shared" si="29"/>
        <v>0</v>
      </c>
      <c r="FQ81" s="1">
        <v>15</v>
      </c>
    </row>
    <row r="82" spans="1:173" x14ac:dyDescent="0.25">
      <c r="A82" s="22">
        <v>16</v>
      </c>
      <c r="B82" s="23">
        <f t="shared" si="30"/>
        <v>0</v>
      </c>
      <c r="C82" s="24">
        <f t="shared" si="24"/>
        <v>0</v>
      </c>
      <c r="D82" s="25">
        <f t="shared" si="25"/>
        <v>0</v>
      </c>
      <c r="E82" s="26">
        <f t="shared" si="26"/>
        <v>0</v>
      </c>
      <c r="F82" s="27">
        <f t="shared" si="27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1"/>
        <v>0</v>
      </c>
      <c r="FI82" s="149"/>
      <c r="FJ82" s="34">
        <f t="shared" si="22"/>
        <v>0</v>
      </c>
      <c r="FK82" s="34">
        <f t="shared" si="23"/>
        <v>0</v>
      </c>
      <c r="FL82" s="34"/>
      <c r="FM82" s="148"/>
      <c r="FN82" s="35">
        <f t="shared" si="28"/>
        <v>0</v>
      </c>
      <c r="FP82" s="36">
        <f t="shared" si="29"/>
        <v>0</v>
      </c>
      <c r="FQ82" s="1">
        <v>16</v>
      </c>
    </row>
    <row r="83" spans="1:173" x14ac:dyDescent="0.25">
      <c r="A83" s="22">
        <v>17</v>
      </c>
      <c r="B83" s="23">
        <f t="shared" si="30"/>
        <v>0</v>
      </c>
      <c r="C83" s="24">
        <f t="shared" si="24"/>
        <v>0</v>
      </c>
      <c r="D83" s="25">
        <f t="shared" si="25"/>
        <v>0</v>
      </c>
      <c r="E83" s="26">
        <f t="shared" si="26"/>
        <v>0</v>
      </c>
      <c r="F83" s="27">
        <f t="shared" si="27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1"/>
        <v>0</v>
      </c>
      <c r="FI83" s="149"/>
      <c r="FJ83" s="34">
        <f t="shared" si="22"/>
        <v>0</v>
      </c>
      <c r="FK83" s="34">
        <f t="shared" si="23"/>
        <v>0</v>
      </c>
      <c r="FL83" s="34"/>
      <c r="FM83" s="148"/>
      <c r="FN83" s="35">
        <f t="shared" si="28"/>
        <v>0</v>
      </c>
      <c r="FP83" s="36">
        <f t="shared" si="29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1">A59</f>
        <v>A</v>
      </c>
      <c r="B88" s="153" t="str">
        <f t="shared" si="31"/>
        <v>Accueil</v>
      </c>
    </row>
    <row r="89" spans="1:173" x14ac:dyDescent="0.25">
      <c r="A89" s="1" t="str">
        <f t="shared" si="31"/>
        <v>R</v>
      </c>
      <c r="B89" s="153" t="str">
        <f t="shared" si="31"/>
        <v>Renfort</v>
      </c>
    </row>
    <row r="90" spans="1:173" ht="15" customHeight="1" x14ac:dyDescent="0.25">
      <c r="A90" s="1" t="str">
        <f t="shared" si="31"/>
        <v>M</v>
      </c>
      <c r="B90" s="2" t="str">
        <f t="shared" si="31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16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16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16</v>
      </c>
      <c r="EP90" s="182"/>
    </row>
    <row r="91" spans="1:173" ht="15.75" customHeight="1" thickBot="1" x14ac:dyDescent="0.3">
      <c r="A91" s="1">
        <f t="shared" si="31"/>
        <v>0</v>
      </c>
      <c r="B91" s="2">
        <f t="shared" si="31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1"/>
        <v>0</v>
      </c>
      <c r="B92" s="2">
        <f t="shared" si="31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44305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44306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44307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44308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44309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44310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44311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1"/>
        <v>0</v>
      </c>
      <c r="B93" s="2">
        <f t="shared" si="31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1"/>
        <v>0</v>
      </c>
      <c r="B94" s="2">
        <f t="shared" si="31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1"/>
        <v>0</v>
      </c>
      <c r="B95" s="2">
        <f t="shared" si="31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/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1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2">+SUMIF($EI96:$FD96,"*",$EI$6:$FD$6)</f>
        <v>0</v>
      </c>
      <c r="FI96" s="152"/>
      <c r="FJ96" s="34">
        <f t="shared" ref="FJ96:FJ112" si="33">FN67</f>
        <v>0</v>
      </c>
      <c r="FK96" s="34">
        <f t="shared" ref="FK96:FK112" si="34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1"/>
        <v>0</v>
      </c>
      <c r="C97" s="24">
        <f t="shared" ref="C97:C112" si="35">SUMIF(G97:FD97,"A",G$6:FD$6)</f>
        <v>0</v>
      </c>
      <c r="D97" s="25">
        <f t="shared" ref="D97:D112" si="36">SUMIF(G97:FD97,"R",G$6:FD$6)</f>
        <v>0</v>
      </c>
      <c r="E97" s="26">
        <f t="shared" ref="E97:E112" si="37">SUMIF(G97:FD97,"M",G$6:FD$6)</f>
        <v>0</v>
      </c>
      <c r="F97" s="27">
        <f t="shared" ref="F97:F112" si="38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2"/>
        <v>0</v>
      </c>
      <c r="FI97" s="145"/>
      <c r="FJ97" s="34">
        <f t="shared" si="33"/>
        <v>0</v>
      </c>
      <c r="FK97" s="34">
        <f t="shared" si="34"/>
        <v>0</v>
      </c>
      <c r="FL97" s="34"/>
      <c r="FM97" s="150"/>
      <c r="FN97" s="35">
        <f t="shared" ref="FN97:FN112" si="39">FI97+FJ97+FK97-FL97</f>
        <v>0</v>
      </c>
      <c r="FP97" s="36">
        <f t="shared" ref="FP97:FP112" si="40">+B97</f>
        <v>0</v>
      </c>
      <c r="FQ97" s="1">
        <v>2</v>
      </c>
    </row>
    <row r="98" spans="1:173" x14ac:dyDescent="0.25">
      <c r="A98" s="22">
        <v>3</v>
      </c>
      <c r="B98" s="23">
        <f t="shared" si="31"/>
        <v>0</v>
      </c>
      <c r="C98" s="24">
        <f t="shared" si="35"/>
        <v>0</v>
      </c>
      <c r="D98" s="25">
        <f t="shared" si="36"/>
        <v>0</v>
      </c>
      <c r="E98" s="26">
        <f t="shared" si="37"/>
        <v>0</v>
      </c>
      <c r="F98" s="27">
        <f t="shared" si="38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2"/>
        <v>0</v>
      </c>
      <c r="FI98" s="145"/>
      <c r="FJ98" s="34">
        <f t="shared" si="33"/>
        <v>0</v>
      </c>
      <c r="FK98" s="34">
        <f t="shared" si="34"/>
        <v>0</v>
      </c>
      <c r="FL98" s="34"/>
      <c r="FM98" s="150"/>
      <c r="FN98" s="35">
        <f t="shared" si="39"/>
        <v>0</v>
      </c>
      <c r="FP98" s="36">
        <f t="shared" si="40"/>
        <v>0</v>
      </c>
      <c r="FQ98" s="1">
        <v>3</v>
      </c>
    </row>
    <row r="99" spans="1:173" x14ac:dyDescent="0.25">
      <c r="A99" s="22">
        <v>4</v>
      </c>
      <c r="B99" s="23">
        <f t="shared" si="31"/>
        <v>0</v>
      </c>
      <c r="C99" s="24">
        <f t="shared" si="35"/>
        <v>0</v>
      </c>
      <c r="D99" s="25">
        <f t="shared" si="36"/>
        <v>0</v>
      </c>
      <c r="E99" s="26">
        <f t="shared" si="37"/>
        <v>0</v>
      </c>
      <c r="F99" s="27">
        <f t="shared" si="38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2"/>
        <v>0</v>
      </c>
      <c r="FI99" s="145"/>
      <c r="FJ99" s="34">
        <f t="shared" si="33"/>
        <v>0</v>
      </c>
      <c r="FK99" s="34">
        <f t="shared" si="34"/>
        <v>0</v>
      </c>
      <c r="FL99" s="34"/>
      <c r="FM99" s="150"/>
      <c r="FN99" s="35">
        <f t="shared" si="39"/>
        <v>0</v>
      </c>
      <c r="FP99" s="36">
        <f t="shared" si="40"/>
        <v>0</v>
      </c>
      <c r="FQ99" s="1">
        <v>4</v>
      </c>
    </row>
    <row r="100" spans="1:173" x14ac:dyDescent="0.25">
      <c r="A100" s="22">
        <v>5</v>
      </c>
      <c r="B100" s="23">
        <f t="shared" si="31"/>
        <v>0</v>
      </c>
      <c r="C100" s="24">
        <f t="shared" si="35"/>
        <v>0</v>
      </c>
      <c r="D100" s="25">
        <f t="shared" si="36"/>
        <v>0</v>
      </c>
      <c r="E100" s="26">
        <f t="shared" si="37"/>
        <v>0</v>
      </c>
      <c r="F100" s="27">
        <f t="shared" si="38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2"/>
        <v>0</v>
      </c>
      <c r="FI100" s="145"/>
      <c r="FJ100" s="34">
        <f t="shared" si="33"/>
        <v>0</v>
      </c>
      <c r="FK100" s="34">
        <f t="shared" si="34"/>
        <v>0</v>
      </c>
      <c r="FL100" s="34"/>
      <c r="FM100" s="150"/>
      <c r="FN100" s="35">
        <f t="shared" si="39"/>
        <v>0</v>
      </c>
      <c r="FP100" s="36">
        <f t="shared" si="40"/>
        <v>0</v>
      </c>
      <c r="FQ100" s="1">
        <v>5</v>
      </c>
    </row>
    <row r="101" spans="1:173" x14ac:dyDescent="0.25">
      <c r="A101" s="22">
        <v>6</v>
      </c>
      <c r="B101" s="23">
        <f t="shared" si="31"/>
        <v>0</v>
      </c>
      <c r="C101" s="24">
        <f t="shared" si="35"/>
        <v>0</v>
      </c>
      <c r="D101" s="25">
        <f t="shared" si="36"/>
        <v>0</v>
      </c>
      <c r="E101" s="26">
        <f t="shared" si="37"/>
        <v>0</v>
      </c>
      <c r="F101" s="27">
        <f t="shared" si="38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2"/>
        <v>0</v>
      </c>
      <c r="FI101" s="145"/>
      <c r="FJ101" s="34">
        <f t="shared" si="33"/>
        <v>0</v>
      </c>
      <c r="FK101" s="34">
        <f t="shared" si="34"/>
        <v>0</v>
      </c>
      <c r="FL101" s="34"/>
      <c r="FM101" s="150"/>
      <c r="FN101" s="35">
        <f t="shared" si="39"/>
        <v>0</v>
      </c>
      <c r="FP101" s="36">
        <f t="shared" si="40"/>
        <v>0</v>
      </c>
      <c r="FQ101" s="1">
        <v>6</v>
      </c>
    </row>
    <row r="102" spans="1:173" x14ac:dyDescent="0.25">
      <c r="A102" s="22">
        <v>7</v>
      </c>
      <c r="B102" s="23">
        <f t="shared" si="31"/>
        <v>0</v>
      </c>
      <c r="C102" s="24">
        <f t="shared" si="35"/>
        <v>0</v>
      </c>
      <c r="D102" s="25">
        <f t="shared" si="36"/>
        <v>0</v>
      </c>
      <c r="E102" s="26">
        <f t="shared" si="37"/>
        <v>0</v>
      </c>
      <c r="F102" s="27">
        <f t="shared" si="38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2"/>
        <v>0</v>
      </c>
      <c r="FI102" s="145"/>
      <c r="FJ102" s="34">
        <f t="shared" si="33"/>
        <v>0</v>
      </c>
      <c r="FK102" s="34">
        <f t="shared" si="34"/>
        <v>0</v>
      </c>
      <c r="FL102" s="34"/>
      <c r="FM102" s="150"/>
      <c r="FN102" s="35">
        <f t="shared" si="39"/>
        <v>0</v>
      </c>
      <c r="FP102" s="36">
        <f t="shared" si="40"/>
        <v>0</v>
      </c>
      <c r="FQ102" s="1">
        <v>7</v>
      </c>
    </row>
    <row r="103" spans="1:173" x14ac:dyDescent="0.25">
      <c r="A103" s="22">
        <v>8</v>
      </c>
      <c r="B103" s="23">
        <f t="shared" si="31"/>
        <v>0</v>
      </c>
      <c r="C103" s="24">
        <f t="shared" si="35"/>
        <v>0</v>
      </c>
      <c r="D103" s="25">
        <f t="shared" si="36"/>
        <v>0</v>
      </c>
      <c r="E103" s="26">
        <f t="shared" si="37"/>
        <v>0</v>
      </c>
      <c r="F103" s="27">
        <f t="shared" si="38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2"/>
        <v>0</v>
      </c>
      <c r="FI103" s="145"/>
      <c r="FJ103" s="34">
        <f t="shared" si="33"/>
        <v>0</v>
      </c>
      <c r="FK103" s="34">
        <f t="shared" si="34"/>
        <v>0</v>
      </c>
      <c r="FL103" s="34"/>
      <c r="FM103" s="150"/>
      <c r="FN103" s="35">
        <f t="shared" si="39"/>
        <v>0</v>
      </c>
      <c r="FP103" s="36">
        <f t="shared" si="40"/>
        <v>0</v>
      </c>
      <c r="FQ103" s="1">
        <v>8</v>
      </c>
    </row>
    <row r="104" spans="1:173" x14ac:dyDescent="0.25">
      <c r="A104" s="22">
        <v>9</v>
      </c>
      <c r="B104" s="23">
        <f t="shared" ref="B104:B112" si="41">B75</f>
        <v>0</v>
      </c>
      <c r="C104" s="24">
        <f t="shared" si="35"/>
        <v>0</v>
      </c>
      <c r="D104" s="25">
        <f t="shared" si="36"/>
        <v>0</v>
      </c>
      <c r="E104" s="26">
        <f t="shared" si="37"/>
        <v>0</v>
      </c>
      <c r="F104" s="27">
        <f t="shared" si="38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2"/>
        <v>0</v>
      </c>
      <c r="FI104" s="145"/>
      <c r="FJ104" s="34">
        <f t="shared" si="33"/>
        <v>0</v>
      </c>
      <c r="FK104" s="34">
        <f t="shared" si="34"/>
        <v>0</v>
      </c>
      <c r="FL104" s="34"/>
      <c r="FM104" s="150"/>
      <c r="FN104" s="35">
        <f t="shared" si="39"/>
        <v>0</v>
      </c>
      <c r="FP104" s="36">
        <f t="shared" si="40"/>
        <v>0</v>
      </c>
      <c r="FQ104" s="1">
        <v>9</v>
      </c>
    </row>
    <row r="105" spans="1:173" x14ac:dyDescent="0.25">
      <c r="A105" s="22">
        <v>10</v>
      </c>
      <c r="B105" s="23">
        <f t="shared" si="41"/>
        <v>0</v>
      </c>
      <c r="C105" s="24">
        <f t="shared" si="35"/>
        <v>0</v>
      </c>
      <c r="D105" s="25">
        <f t="shared" si="36"/>
        <v>0</v>
      </c>
      <c r="E105" s="26">
        <f t="shared" si="37"/>
        <v>0</v>
      </c>
      <c r="F105" s="27">
        <f t="shared" si="38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2"/>
        <v>0</v>
      </c>
      <c r="FI105" s="145"/>
      <c r="FJ105" s="34">
        <f t="shared" si="33"/>
        <v>0</v>
      </c>
      <c r="FK105" s="34">
        <f t="shared" si="34"/>
        <v>0</v>
      </c>
      <c r="FL105" s="34"/>
      <c r="FM105" s="150"/>
      <c r="FN105" s="35">
        <f t="shared" si="39"/>
        <v>0</v>
      </c>
      <c r="FP105" s="36">
        <f t="shared" si="40"/>
        <v>0</v>
      </c>
      <c r="FQ105" s="1">
        <v>10</v>
      </c>
    </row>
    <row r="106" spans="1:173" x14ac:dyDescent="0.25">
      <c r="A106" s="22">
        <v>11</v>
      </c>
      <c r="B106" s="23">
        <f t="shared" si="41"/>
        <v>0</v>
      </c>
      <c r="C106" s="24">
        <f t="shared" si="35"/>
        <v>0</v>
      </c>
      <c r="D106" s="25">
        <f t="shared" si="36"/>
        <v>0</v>
      </c>
      <c r="E106" s="26">
        <f t="shared" si="37"/>
        <v>0</v>
      </c>
      <c r="F106" s="27">
        <f t="shared" si="38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2"/>
        <v>0</v>
      </c>
      <c r="FI106" s="145"/>
      <c r="FJ106" s="34">
        <f t="shared" si="33"/>
        <v>0</v>
      </c>
      <c r="FK106" s="34">
        <f t="shared" si="34"/>
        <v>0</v>
      </c>
      <c r="FL106" s="34"/>
      <c r="FM106" s="150"/>
      <c r="FN106" s="35">
        <f t="shared" si="39"/>
        <v>0</v>
      </c>
      <c r="FP106" s="36">
        <f t="shared" si="40"/>
        <v>0</v>
      </c>
      <c r="FQ106" s="1">
        <v>11</v>
      </c>
    </row>
    <row r="107" spans="1:173" x14ac:dyDescent="0.25">
      <c r="A107" s="22">
        <v>12</v>
      </c>
      <c r="B107" s="23">
        <f t="shared" si="41"/>
        <v>0</v>
      </c>
      <c r="C107" s="24">
        <f t="shared" si="35"/>
        <v>0</v>
      </c>
      <c r="D107" s="25">
        <f t="shared" si="36"/>
        <v>0</v>
      </c>
      <c r="E107" s="26">
        <f t="shared" si="37"/>
        <v>0</v>
      </c>
      <c r="F107" s="27">
        <f t="shared" si="38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2"/>
        <v>0</v>
      </c>
      <c r="FI107" s="145"/>
      <c r="FJ107" s="34">
        <f t="shared" si="33"/>
        <v>0</v>
      </c>
      <c r="FK107" s="34">
        <f t="shared" si="34"/>
        <v>0</v>
      </c>
      <c r="FL107" s="34"/>
      <c r="FM107" s="150"/>
      <c r="FN107" s="35">
        <f t="shared" si="39"/>
        <v>0</v>
      </c>
      <c r="FP107" s="36">
        <f t="shared" si="40"/>
        <v>0</v>
      </c>
      <c r="FQ107" s="1">
        <v>12</v>
      </c>
    </row>
    <row r="108" spans="1:173" x14ac:dyDescent="0.25">
      <c r="A108" s="22">
        <v>13</v>
      </c>
      <c r="B108" s="23">
        <f t="shared" si="41"/>
        <v>0</v>
      </c>
      <c r="C108" s="24">
        <f t="shared" si="35"/>
        <v>0</v>
      </c>
      <c r="D108" s="25">
        <f t="shared" si="36"/>
        <v>0</v>
      </c>
      <c r="E108" s="26">
        <f t="shared" si="37"/>
        <v>0</v>
      </c>
      <c r="F108" s="27">
        <f t="shared" si="38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2"/>
        <v>0</v>
      </c>
      <c r="FI108" s="145"/>
      <c r="FJ108" s="34">
        <f t="shared" si="33"/>
        <v>0</v>
      </c>
      <c r="FK108" s="34">
        <f t="shared" si="34"/>
        <v>0</v>
      </c>
      <c r="FL108" s="34"/>
      <c r="FM108" s="150"/>
      <c r="FN108" s="35">
        <f t="shared" si="39"/>
        <v>0</v>
      </c>
      <c r="FP108" s="36">
        <f t="shared" si="40"/>
        <v>0</v>
      </c>
      <c r="FQ108" s="1">
        <v>13</v>
      </c>
    </row>
    <row r="109" spans="1:173" x14ac:dyDescent="0.25">
      <c r="A109" s="22">
        <v>14</v>
      </c>
      <c r="B109" s="23">
        <f t="shared" si="41"/>
        <v>0</v>
      </c>
      <c r="C109" s="24">
        <f t="shared" si="35"/>
        <v>0</v>
      </c>
      <c r="D109" s="25">
        <f t="shared" si="36"/>
        <v>0</v>
      </c>
      <c r="E109" s="26">
        <f t="shared" si="37"/>
        <v>0</v>
      </c>
      <c r="F109" s="27">
        <f t="shared" si="38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2"/>
        <v>0</v>
      </c>
      <c r="FI109" s="145"/>
      <c r="FJ109" s="34">
        <f t="shared" si="33"/>
        <v>0</v>
      </c>
      <c r="FK109" s="34">
        <f t="shared" si="34"/>
        <v>0</v>
      </c>
      <c r="FL109" s="34"/>
      <c r="FM109" s="150"/>
      <c r="FN109" s="35">
        <f t="shared" si="39"/>
        <v>0</v>
      </c>
      <c r="FP109" s="36">
        <f t="shared" si="40"/>
        <v>0</v>
      </c>
      <c r="FQ109" s="1">
        <v>14</v>
      </c>
    </row>
    <row r="110" spans="1:173" x14ac:dyDescent="0.25">
      <c r="A110" s="22">
        <v>15</v>
      </c>
      <c r="B110" s="23">
        <f t="shared" si="41"/>
        <v>0</v>
      </c>
      <c r="C110" s="24">
        <f t="shared" si="35"/>
        <v>0</v>
      </c>
      <c r="D110" s="25">
        <f t="shared" si="36"/>
        <v>0</v>
      </c>
      <c r="E110" s="26">
        <f t="shared" si="37"/>
        <v>0</v>
      </c>
      <c r="F110" s="27">
        <f t="shared" si="38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2"/>
        <v>0</v>
      </c>
      <c r="FI110" s="145"/>
      <c r="FJ110" s="34">
        <f t="shared" si="33"/>
        <v>0</v>
      </c>
      <c r="FK110" s="34">
        <f t="shared" si="34"/>
        <v>0</v>
      </c>
      <c r="FL110" s="34"/>
      <c r="FM110" s="150"/>
      <c r="FN110" s="35">
        <f t="shared" si="39"/>
        <v>0</v>
      </c>
      <c r="FP110" s="36">
        <f t="shared" si="40"/>
        <v>0</v>
      </c>
      <c r="FQ110" s="1">
        <v>15</v>
      </c>
    </row>
    <row r="111" spans="1:173" x14ac:dyDescent="0.25">
      <c r="A111" s="22">
        <v>16</v>
      </c>
      <c r="B111" s="23">
        <f t="shared" si="41"/>
        <v>0</v>
      </c>
      <c r="C111" s="24">
        <f t="shared" si="35"/>
        <v>0</v>
      </c>
      <c r="D111" s="25">
        <f t="shared" si="36"/>
        <v>0</v>
      </c>
      <c r="E111" s="26">
        <f t="shared" si="37"/>
        <v>0</v>
      </c>
      <c r="F111" s="27">
        <f t="shared" si="38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2"/>
        <v>0</v>
      </c>
      <c r="FI111" s="145"/>
      <c r="FJ111" s="34">
        <f t="shared" si="33"/>
        <v>0</v>
      </c>
      <c r="FK111" s="34">
        <f t="shared" si="34"/>
        <v>0</v>
      </c>
      <c r="FL111" s="34"/>
      <c r="FM111" s="150"/>
      <c r="FN111" s="35">
        <f t="shared" si="39"/>
        <v>0</v>
      </c>
      <c r="FP111" s="36">
        <f t="shared" si="40"/>
        <v>0</v>
      </c>
      <c r="FQ111" s="1">
        <v>16</v>
      </c>
    </row>
    <row r="112" spans="1:173" x14ac:dyDescent="0.25">
      <c r="A112" s="22">
        <v>17</v>
      </c>
      <c r="B112" s="23">
        <f t="shared" si="41"/>
        <v>0</v>
      </c>
      <c r="C112" s="24">
        <f t="shared" si="35"/>
        <v>0</v>
      </c>
      <c r="D112" s="25">
        <f t="shared" si="36"/>
        <v>0</v>
      </c>
      <c r="E112" s="26">
        <f t="shared" si="37"/>
        <v>0</v>
      </c>
      <c r="F112" s="27">
        <f t="shared" si="38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2"/>
        <v>0</v>
      </c>
      <c r="FI112" s="145"/>
      <c r="FJ112" s="34">
        <f t="shared" si="33"/>
        <v>0</v>
      </c>
      <c r="FK112" s="34">
        <f t="shared" si="34"/>
        <v>0</v>
      </c>
      <c r="FL112" s="34"/>
      <c r="FM112" s="150"/>
      <c r="FN112" s="35">
        <f t="shared" si="39"/>
        <v>0</v>
      </c>
      <c r="FP112" s="36">
        <f t="shared" si="40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2">A88</f>
        <v>A</v>
      </c>
      <c r="B117" s="153" t="str">
        <f t="shared" si="42"/>
        <v>Accueil</v>
      </c>
    </row>
    <row r="118" spans="1:173" x14ac:dyDescent="0.25">
      <c r="A118" s="1" t="str">
        <f t="shared" si="42"/>
        <v>R</v>
      </c>
      <c r="B118" s="153" t="str">
        <f t="shared" si="42"/>
        <v>Renfort</v>
      </c>
    </row>
    <row r="119" spans="1:173" ht="15" customHeight="1" x14ac:dyDescent="0.25">
      <c r="A119" s="1" t="str">
        <f t="shared" si="42"/>
        <v>M</v>
      </c>
      <c r="B119" s="2" t="str">
        <f t="shared" si="42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>
        <f>M90+1</f>
        <v>17</v>
      </c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17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17</v>
      </c>
      <c r="EP119" s="182"/>
    </row>
    <row r="120" spans="1:173" ht="15.75" customHeight="1" thickBot="1" x14ac:dyDescent="0.3">
      <c r="A120" s="1">
        <f t="shared" si="42"/>
        <v>0</v>
      </c>
      <c r="B120" s="2">
        <f t="shared" si="42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2"/>
        <v>0</v>
      </c>
      <c r="B121" s="2">
        <f t="shared" si="42"/>
        <v>0</v>
      </c>
      <c r="C121" s="168"/>
      <c r="D121" s="171"/>
      <c r="E121" s="174"/>
      <c r="F121" s="177"/>
      <c r="G121" s="7" t="s">
        <v>1</v>
      </c>
      <c r="H121" s="8"/>
      <c r="I121" s="8"/>
      <c r="J121" s="184">
        <f>EM92+1</f>
        <v>44312</v>
      </c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 t="s">
        <v>2</v>
      </c>
      <c r="AD121" s="8"/>
      <c r="AE121" s="8"/>
      <c r="AF121" s="184">
        <f>J121+1</f>
        <v>44313</v>
      </c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 t="s">
        <v>3</v>
      </c>
      <c r="AZ121" s="8"/>
      <c r="BA121" s="8"/>
      <c r="BB121" s="8"/>
      <c r="BC121" s="184">
        <f>AF121+1</f>
        <v>44314</v>
      </c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 t="s">
        <v>4</v>
      </c>
      <c r="BV121" s="54"/>
      <c r="BW121" s="54"/>
      <c r="BX121" s="209">
        <f>BC121+1</f>
        <v>44315</v>
      </c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 t="s">
        <v>5</v>
      </c>
      <c r="CR121" s="8"/>
      <c r="CS121" s="8"/>
      <c r="CT121" s="8"/>
      <c r="CU121" s="184">
        <f>BX121+1</f>
        <v>44316</v>
      </c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 t="s">
        <v>6</v>
      </c>
      <c r="DN121" s="8"/>
      <c r="DO121" s="8"/>
      <c r="DP121" s="8"/>
      <c r="DQ121" s="184">
        <f>CU121+1</f>
        <v>44317</v>
      </c>
      <c r="DR121" s="184"/>
      <c r="DS121" s="184"/>
      <c r="DT121" s="184"/>
      <c r="DU121" s="184"/>
      <c r="DV121" s="184"/>
      <c r="DW121" s="184"/>
      <c r="DX121" s="154" t="s">
        <v>85</v>
      </c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 t="s">
        <v>7</v>
      </c>
      <c r="EJ121" s="8"/>
      <c r="EK121" s="8"/>
      <c r="EL121" s="8"/>
      <c r="EM121" s="184">
        <f>DQ121+1</f>
        <v>44318</v>
      </c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2"/>
        <v>0</v>
      </c>
      <c r="B122" s="2">
        <f t="shared" si="42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2"/>
        <v>0</v>
      </c>
      <c r="B123" s="2">
        <f t="shared" si="42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2"/>
        <v>0</v>
      </c>
      <c r="B124" s="2">
        <f t="shared" si="42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>
        <v>44317</v>
      </c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2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42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4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3">+SUMIF($EI125:$FD125,"*",$EI$6:$FD$6)</f>
        <v>0</v>
      </c>
      <c r="FI125" s="37">
        <f>SUMIF(DM125:EH125,"*",DM$6:EH$6)</f>
        <v>0</v>
      </c>
      <c r="FJ125" s="34">
        <f t="shared" ref="FJ125:FJ141" si="44">FN96</f>
        <v>0</v>
      </c>
      <c r="FK125" s="33">
        <f t="shared" ref="FK125:FK141" si="45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2"/>
        <v>0</v>
      </c>
      <c r="C126" s="24">
        <f t="shared" ref="C126:C141" si="46">SUMIF(G126:FD126,"A",G$6:FD$6)</f>
        <v>0</v>
      </c>
      <c r="D126" s="25">
        <f t="shared" ref="D126:D141" si="47">SUMIF(G126:FD126,"R",G$6:FD$6)</f>
        <v>0</v>
      </c>
      <c r="E126" s="26">
        <f t="shared" ref="E126:E141" si="48">SUMIF(G126:FD126,"M",G$6:FD$6)</f>
        <v>0</v>
      </c>
      <c r="F126" s="27">
        <f t="shared" ref="F126:F141" si="49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42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4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3"/>
        <v>0</v>
      </c>
      <c r="FI126" s="37">
        <f t="shared" ref="FI126:FI141" si="50">SUMIF(DM126:EH126,"*",DM$6:EH$6)</f>
        <v>0</v>
      </c>
      <c r="FJ126" s="34">
        <f t="shared" si="44"/>
        <v>0</v>
      </c>
      <c r="FK126" s="33">
        <f t="shared" si="45"/>
        <v>0</v>
      </c>
      <c r="FL126" s="34"/>
      <c r="FM126" s="52"/>
      <c r="FN126" s="35">
        <f t="shared" ref="FN126:FN141" si="51">FI126+FJ126+FK126-FL126</f>
        <v>0</v>
      </c>
      <c r="FP126" s="36">
        <f t="shared" ref="FP126:FP141" si="52">+B126</f>
        <v>0</v>
      </c>
      <c r="FQ126" s="1">
        <v>2</v>
      </c>
    </row>
    <row r="127" spans="1:173" x14ac:dyDescent="0.25">
      <c r="A127" s="22">
        <v>3</v>
      </c>
      <c r="B127" s="23">
        <f t="shared" si="42"/>
        <v>0</v>
      </c>
      <c r="C127" s="24">
        <f t="shared" si="46"/>
        <v>0</v>
      </c>
      <c r="D127" s="25">
        <f t="shared" si="47"/>
        <v>0</v>
      </c>
      <c r="E127" s="26">
        <f t="shared" si="48"/>
        <v>0</v>
      </c>
      <c r="F127" s="27">
        <f t="shared" si="49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42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4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3"/>
        <v>0</v>
      </c>
      <c r="FI127" s="37">
        <f t="shared" si="50"/>
        <v>0</v>
      </c>
      <c r="FJ127" s="34">
        <f t="shared" si="44"/>
        <v>0</v>
      </c>
      <c r="FK127" s="33">
        <f t="shared" si="45"/>
        <v>0</v>
      </c>
      <c r="FL127" s="34"/>
      <c r="FM127" s="52"/>
      <c r="FN127" s="35">
        <f t="shared" si="51"/>
        <v>0</v>
      </c>
      <c r="FP127" s="36">
        <f t="shared" si="52"/>
        <v>0</v>
      </c>
      <c r="FQ127" s="1">
        <v>3</v>
      </c>
    </row>
    <row r="128" spans="1:173" x14ac:dyDescent="0.25">
      <c r="A128" s="22">
        <v>4</v>
      </c>
      <c r="B128" s="23">
        <f t="shared" si="42"/>
        <v>0</v>
      </c>
      <c r="C128" s="24">
        <f t="shared" si="46"/>
        <v>0</v>
      </c>
      <c r="D128" s="25">
        <f t="shared" si="47"/>
        <v>0</v>
      </c>
      <c r="E128" s="26">
        <f t="shared" si="48"/>
        <v>0</v>
      </c>
      <c r="F128" s="27">
        <f t="shared" si="49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42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4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3"/>
        <v>0</v>
      </c>
      <c r="FI128" s="37">
        <f t="shared" si="50"/>
        <v>0</v>
      </c>
      <c r="FJ128" s="34">
        <f t="shared" si="44"/>
        <v>0</v>
      </c>
      <c r="FK128" s="33">
        <f t="shared" si="45"/>
        <v>0</v>
      </c>
      <c r="FL128" s="34"/>
      <c r="FM128" s="52"/>
      <c r="FN128" s="35">
        <f t="shared" si="51"/>
        <v>0</v>
      </c>
      <c r="FP128" s="36">
        <f t="shared" si="52"/>
        <v>0</v>
      </c>
      <c r="FQ128" s="1">
        <v>4</v>
      </c>
    </row>
    <row r="129" spans="1:173" x14ac:dyDescent="0.25">
      <c r="A129" s="22">
        <v>5</v>
      </c>
      <c r="B129" s="23">
        <f t="shared" si="42"/>
        <v>0</v>
      </c>
      <c r="C129" s="24">
        <f t="shared" si="46"/>
        <v>0</v>
      </c>
      <c r="D129" s="25">
        <f t="shared" si="47"/>
        <v>0</v>
      </c>
      <c r="E129" s="26">
        <f t="shared" si="48"/>
        <v>0</v>
      </c>
      <c r="F129" s="27">
        <f t="shared" si="49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42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4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3"/>
        <v>0</v>
      </c>
      <c r="FI129" s="37">
        <f t="shared" si="50"/>
        <v>0</v>
      </c>
      <c r="FJ129" s="34">
        <f t="shared" si="44"/>
        <v>0</v>
      </c>
      <c r="FK129" s="33">
        <f t="shared" si="45"/>
        <v>0</v>
      </c>
      <c r="FL129" s="34"/>
      <c r="FM129" s="52"/>
      <c r="FN129" s="35">
        <f t="shared" si="51"/>
        <v>0</v>
      </c>
      <c r="FP129" s="36">
        <f t="shared" si="52"/>
        <v>0</v>
      </c>
      <c r="FQ129" s="1">
        <v>5</v>
      </c>
    </row>
    <row r="130" spans="1:173" x14ac:dyDescent="0.25">
      <c r="A130" s="22">
        <v>6</v>
      </c>
      <c r="B130" s="23">
        <f t="shared" si="42"/>
        <v>0</v>
      </c>
      <c r="C130" s="24">
        <f t="shared" si="46"/>
        <v>0</v>
      </c>
      <c r="D130" s="25">
        <f t="shared" si="47"/>
        <v>0</v>
      </c>
      <c r="E130" s="26">
        <f t="shared" si="48"/>
        <v>0</v>
      </c>
      <c r="F130" s="27">
        <f t="shared" si="49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245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7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3"/>
        <v>0</v>
      </c>
      <c r="FI130" s="37">
        <f t="shared" si="50"/>
        <v>0</v>
      </c>
      <c r="FJ130" s="34">
        <f t="shared" si="44"/>
        <v>0</v>
      </c>
      <c r="FK130" s="33">
        <f t="shared" si="45"/>
        <v>0</v>
      </c>
      <c r="FL130" s="34"/>
      <c r="FM130" s="52"/>
      <c r="FN130" s="35">
        <f t="shared" si="51"/>
        <v>0</v>
      </c>
      <c r="FP130" s="36">
        <f t="shared" si="52"/>
        <v>0</v>
      </c>
      <c r="FQ130" s="1">
        <v>6</v>
      </c>
    </row>
    <row r="131" spans="1:173" x14ac:dyDescent="0.25">
      <c r="A131" s="22">
        <v>7</v>
      </c>
      <c r="B131" s="23">
        <f t="shared" si="42"/>
        <v>0</v>
      </c>
      <c r="C131" s="24">
        <f t="shared" si="46"/>
        <v>0</v>
      </c>
      <c r="D131" s="25">
        <f t="shared" si="47"/>
        <v>0</v>
      </c>
      <c r="E131" s="26">
        <f t="shared" si="48"/>
        <v>0</v>
      </c>
      <c r="F131" s="27">
        <f t="shared" si="49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42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4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3"/>
        <v>0</v>
      </c>
      <c r="FI131" s="37">
        <f t="shared" si="50"/>
        <v>0</v>
      </c>
      <c r="FJ131" s="34">
        <f t="shared" si="44"/>
        <v>0</v>
      </c>
      <c r="FK131" s="33">
        <f t="shared" si="45"/>
        <v>0</v>
      </c>
      <c r="FL131" s="34"/>
      <c r="FM131" s="52"/>
      <c r="FN131" s="35">
        <f t="shared" si="51"/>
        <v>0</v>
      </c>
      <c r="FP131" s="36">
        <f t="shared" si="52"/>
        <v>0</v>
      </c>
      <c r="FQ131" s="1">
        <v>7</v>
      </c>
    </row>
    <row r="132" spans="1:173" x14ac:dyDescent="0.25">
      <c r="A132" s="22">
        <v>8</v>
      </c>
      <c r="B132" s="23">
        <f t="shared" si="42"/>
        <v>0</v>
      </c>
      <c r="C132" s="24">
        <f t="shared" si="46"/>
        <v>0</v>
      </c>
      <c r="D132" s="25">
        <f t="shared" si="47"/>
        <v>0</v>
      </c>
      <c r="E132" s="26">
        <f t="shared" si="48"/>
        <v>0</v>
      </c>
      <c r="F132" s="27">
        <f t="shared" si="49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42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4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3"/>
        <v>0</v>
      </c>
      <c r="FI132" s="37">
        <f t="shared" si="50"/>
        <v>0</v>
      </c>
      <c r="FJ132" s="34">
        <f t="shared" si="44"/>
        <v>0</v>
      </c>
      <c r="FK132" s="33">
        <f t="shared" si="45"/>
        <v>0</v>
      </c>
      <c r="FL132" s="34"/>
      <c r="FM132" s="52"/>
      <c r="FN132" s="35">
        <f t="shared" si="51"/>
        <v>0</v>
      </c>
      <c r="FP132" s="36">
        <f t="shared" si="52"/>
        <v>0</v>
      </c>
      <c r="FQ132" s="1">
        <v>8</v>
      </c>
    </row>
    <row r="133" spans="1:173" x14ac:dyDescent="0.25">
      <c r="A133" s="22">
        <v>9</v>
      </c>
      <c r="B133" s="23">
        <f t="shared" ref="B133:B141" si="53">B104</f>
        <v>0</v>
      </c>
      <c r="C133" s="24">
        <f t="shared" si="46"/>
        <v>0</v>
      </c>
      <c r="D133" s="25">
        <f t="shared" si="47"/>
        <v>0</v>
      </c>
      <c r="E133" s="26">
        <f t="shared" si="48"/>
        <v>0</v>
      </c>
      <c r="F133" s="27">
        <f t="shared" si="49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42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4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3"/>
        <v>0</v>
      </c>
      <c r="FI133" s="37">
        <f t="shared" si="50"/>
        <v>0</v>
      </c>
      <c r="FJ133" s="34">
        <f t="shared" si="44"/>
        <v>0</v>
      </c>
      <c r="FK133" s="33">
        <f t="shared" si="45"/>
        <v>0</v>
      </c>
      <c r="FL133" s="34"/>
      <c r="FM133" s="52"/>
      <c r="FN133" s="35">
        <f t="shared" si="51"/>
        <v>0</v>
      </c>
      <c r="FP133" s="36">
        <f t="shared" si="52"/>
        <v>0</v>
      </c>
      <c r="FQ133" s="1">
        <v>9</v>
      </c>
    </row>
    <row r="134" spans="1:173" x14ac:dyDescent="0.25">
      <c r="A134" s="22">
        <v>10</v>
      </c>
      <c r="B134" s="23">
        <f t="shared" si="53"/>
        <v>0</v>
      </c>
      <c r="C134" s="24">
        <f t="shared" si="46"/>
        <v>0</v>
      </c>
      <c r="D134" s="25">
        <f t="shared" si="47"/>
        <v>0</v>
      </c>
      <c r="E134" s="26">
        <f t="shared" si="48"/>
        <v>0</v>
      </c>
      <c r="F134" s="27">
        <f t="shared" si="49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42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4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3"/>
        <v>0</v>
      </c>
      <c r="FI134" s="37">
        <f t="shared" si="50"/>
        <v>0</v>
      </c>
      <c r="FJ134" s="34">
        <f t="shared" si="44"/>
        <v>0</v>
      </c>
      <c r="FK134" s="33">
        <f t="shared" si="45"/>
        <v>0</v>
      </c>
      <c r="FL134" s="34"/>
      <c r="FM134" s="52"/>
      <c r="FN134" s="35">
        <f t="shared" si="51"/>
        <v>0</v>
      </c>
      <c r="FP134" s="36">
        <f t="shared" si="52"/>
        <v>0</v>
      </c>
      <c r="FQ134" s="1">
        <v>10</v>
      </c>
    </row>
    <row r="135" spans="1:173" x14ac:dyDescent="0.25">
      <c r="A135" s="22">
        <v>11</v>
      </c>
      <c r="B135" s="23">
        <f t="shared" si="53"/>
        <v>0</v>
      </c>
      <c r="C135" s="24">
        <f t="shared" si="46"/>
        <v>0</v>
      </c>
      <c r="D135" s="25">
        <f t="shared" si="47"/>
        <v>0</v>
      </c>
      <c r="E135" s="26">
        <f t="shared" si="48"/>
        <v>0</v>
      </c>
      <c r="F135" s="27">
        <f t="shared" si="49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42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4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3"/>
        <v>0</v>
      </c>
      <c r="FI135" s="37">
        <f t="shared" si="50"/>
        <v>0</v>
      </c>
      <c r="FJ135" s="34">
        <f t="shared" si="44"/>
        <v>0</v>
      </c>
      <c r="FK135" s="33">
        <f t="shared" si="45"/>
        <v>0</v>
      </c>
      <c r="FL135" s="34"/>
      <c r="FM135" s="52"/>
      <c r="FN135" s="35">
        <f t="shared" si="51"/>
        <v>0</v>
      </c>
      <c r="FP135" s="36">
        <f t="shared" si="52"/>
        <v>0</v>
      </c>
      <c r="FQ135" s="1">
        <v>11</v>
      </c>
    </row>
    <row r="136" spans="1:173" x14ac:dyDescent="0.25">
      <c r="A136" s="22">
        <v>12</v>
      </c>
      <c r="B136" s="23">
        <f t="shared" si="53"/>
        <v>0</v>
      </c>
      <c r="C136" s="24">
        <f t="shared" si="46"/>
        <v>0</v>
      </c>
      <c r="D136" s="25">
        <f t="shared" si="47"/>
        <v>0</v>
      </c>
      <c r="E136" s="26">
        <f t="shared" si="48"/>
        <v>0</v>
      </c>
      <c r="F136" s="27">
        <f t="shared" si="49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42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4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3"/>
        <v>0</v>
      </c>
      <c r="FI136" s="37">
        <f t="shared" si="50"/>
        <v>0</v>
      </c>
      <c r="FJ136" s="34">
        <f t="shared" si="44"/>
        <v>0</v>
      </c>
      <c r="FK136" s="33">
        <f t="shared" si="45"/>
        <v>0</v>
      </c>
      <c r="FL136" s="34"/>
      <c r="FM136" s="52"/>
      <c r="FN136" s="35">
        <f t="shared" si="51"/>
        <v>0</v>
      </c>
      <c r="FP136" s="36">
        <f t="shared" si="52"/>
        <v>0</v>
      </c>
      <c r="FQ136" s="1">
        <v>12</v>
      </c>
    </row>
    <row r="137" spans="1:173" x14ac:dyDescent="0.25">
      <c r="A137" s="22">
        <v>13</v>
      </c>
      <c r="B137" s="23">
        <f t="shared" si="53"/>
        <v>0</v>
      </c>
      <c r="C137" s="24">
        <f t="shared" si="46"/>
        <v>0</v>
      </c>
      <c r="D137" s="25">
        <f t="shared" si="47"/>
        <v>0</v>
      </c>
      <c r="E137" s="26">
        <f t="shared" si="48"/>
        <v>0</v>
      </c>
      <c r="F137" s="27">
        <f t="shared" si="49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42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4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3"/>
        <v>0</v>
      </c>
      <c r="FI137" s="37">
        <f t="shared" si="50"/>
        <v>0</v>
      </c>
      <c r="FJ137" s="34">
        <f t="shared" si="44"/>
        <v>0</v>
      </c>
      <c r="FK137" s="33">
        <f t="shared" si="45"/>
        <v>0</v>
      </c>
      <c r="FL137" s="34"/>
      <c r="FM137" s="52"/>
      <c r="FN137" s="35">
        <f t="shared" si="51"/>
        <v>0</v>
      </c>
      <c r="FP137" s="36">
        <f t="shared" si="52"/>
        <v>0</v>
      </c>
      <c r="FQ137" s="1">
        <v>13</v>
      </c>
    </row>
    <row r="138" spans="1:173" x14ac:dyDescent="0.25">
      <c r="A138" s="22">
        <v>14</v>
      </c>
      <c r="B138" s="23">
        <f t="shared" si="53"/>
        <v>0</v>
      </c>
      <c r="C138" s="24">
        <f t="shared" si="46"/>
        <v>0</v>
      </c>
      <c r="D138" s="25">
        <f t="shared" si="47"/>
        <v>0</v>
      </c>
      <c r="E138" s="26">
        <f t="shared" si="48"/>
        <v>0</v>
      </c>
      <c r="F138" s="27">
        <f t="shared" si="49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42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4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3"/>
        <v>0</v>
      </c>
      <c r="FI138" s="37">
        <f t="shared" si="50"/>
        <v>0</v>
      </c>
      <c r="FJ138" s="34">
        <f t="shared" si="44"/>
        <v>0</v>
      </c>
      <c r="FK138" s="33">
        <f t="shared" si="45"/>
        <v>0</v>
      </c>
      <c r="FL138" s="34"/>
      <c r="FM138" s="52"/>
      <c r="FN138" s="35">
        <f t="shared" si="51"/>
        <v>0</v>
      </c>
      <c r="FP138" s="36">
        <f t="shared" si="52"/>
        <v>0</v>
      </c>
      <c r="FQ138" s="1">
        <v>14</v>
      </c>
    </row>
    <row r="139" spans="1:173" x14ac:dyDescent="0.25">
      <c r="A139" s="22">
        <v>15</v>
      </c>
      <c r="B139" s="23">
        <f t="shared" si="53"/>
        <v>0</v>
      </c>
      <c r="C139" s="24">
        <f t="shared" si="46"/>
        <v>0</v>
      </c>
      <c r="D139" s="25">
        <f t="shared" si="47"/>
        <v>0</v>
      </c>
      <c r="E139" s="26">
        <f t="shared" si="48"/>
        <v>0</v>
      </c>
      <c r="F139" s="27">
        <f t="shared" si="49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42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4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3"/>
        <v>0</v>
      </c>
      <c r="FI139" s="37">
        <f t="shared" si="50"/>
        <v>0</v>
      </c>
      <c r="FJ139" s="34">
        <f t="shared" si="44"/>
        <v>0</v>
      </c>
      <c r="FK139" s="33">
        <f t="shared" si="45"/>
        <v>0</v>
      </c>
      <c r="FL139" s="34"/>
      <c r="FM139" s="52"/>
      <c r="FN139" s="35">
        <f t="shared" si="51"/>
        <v>0</v>
      </c>
      <c r="FP139" s="36">
        <f t="shared" si="52"/>
        <v>0</v>
      </c>
      <c r="FQ139" s="1">
        <v>15</v>
      </c>
    </row>
    <row r="140" spans="1:173" x14ac:dyDescent="0.25">
      <c r="A140" s="22">
        <v>16</v>
      </c>
      <c r="B140" s="23">
        <f t="shared" si="53"/>
        <v>0</v>
      </c>
      <c r="C140" s="24">
        <f t="shared" si="46"/>
        <v>0</v>
      </c>
      <c r="D140" s="25">
        <f t="shared" si="47"/>
        <v>0</v>
      </c>
      <c r="E140" s="26">
        <f t="shared" si="48"/>
        <v>0</v>
      </c>
      <c r="F140" s="27">
        <f t="shared" si="49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42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4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3"/>
        <v>0</v>
      </c>
      <c r="FI140" s="37">
        <f t="shared" si="50"/>
        <v>0</v>
      </c>
      <c r="FJ140" s="34">
        <f t="shared" si="44"/>
        <v>0</v>
      </c>
      <c r="FK140" s="33">
        <f t="shared" si="45"/>
        <v>0</v>
      </c>
      <c r="FL140" s="34"/>
      <c r="FM140" s="52"/>
      <c r="FN140" s="35">
        <f t="shared" si="51"/>
        <v>0</v>
      </c>
      <c r="FP140" s="36">
        <f t="shared" si="52"/>
        <v>0</v>
      </c>
      <c r="FQ140" s="1">
        <v>16</v>
      </c>
    </row>
    <row r="141" spans="1:173" x14ac:dyDescent="0.25">
      <c r="A141" s="22">
        <v>17</v>
      </c>
      <c r="B141" s="23">
        <f t="shared" si="53"/>
        <v>0</v>
      </c>
      <c r="C141" s="24">
        <f t="shared" si="46"/>
        <v>0</v>
      </c>
      <c r="D141" s="25">
        <f t="shared" si="47"/>
        <v>0</v>
      </c>
      <c r="E141" s="26">
        <f t="shared" si="48"/>
        <v>0</v>
      </c>
      <c r="F141" s="27">
        <f t="shared" si="49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42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4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3"/>
        <v>0</v>
      </c>
      <c r="FI141" s="37">
        <f t="shared" si="50"/>
        <v>0</v>
      </c>
      <c r="FJ141" s="34">
        <f t="shared" si="44"/>
        <v>0</v>
      </c>
      <c r="FK141" s="33">
        <f t="shared" si="45"/>
        <v>0</v>
      </c>
      <c r="FL141" s="34"/>
      <c r="FM141" s="52"/>
      <c r="FN141" s="35">
        <f t="shared" si="51"/>
        <v>0</v>
      </c>
      <c r="FP141" s="36">
        <f t="shared" si="52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13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14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15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16</v>
      </c>
      <c r="AO147" s="217"/>
      <c r="AP147" s="218"/>
      <c r="AQ147" s="58"/>
      <c r="AR147" s="240"/>
      <c r="AS147" s="240"/>
      <c r="AT147" s="240"/>
      <c r="AU147" s="58"/>
      <c r="AV147" s="213" t="s">
        <v>44</v>
      </c>
      <c r="AW147" s="214"/>
      <c r="AX147" s="214"/>
      <c r="AY147" s="214"/>
      <c r="AZ147" s="215"/>
      <c r="BA147" s="216">
        <f>M119</f>
        <v>17</v>
      </c>
      <c r="BB147" s="217"/>
      <c r="BC147" s="218"/>
      <c r="BD147" s="57"/>
      <c r="BE147" s="219" t="s">
        <v>45</v>
      </c>
      <c r="BF147" s="220"/>
      <c r="BG147" s="221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40"/>
      <c r="AS148" s="240"/>
      <c r="AT148" s="240"/>
      <c r="AU148" s="60"/>
      <c r="AV148" s="222" t="s">
        <v>46</v>
      </c>
      <c r="AW148" s="222"/>
      <c r="AX148" s="222" t="s">
        <v>47</v>
      </c>
      <c r="AY148" s="222"/>
      <c r="AZ148" s="222" t="s">
        <v>48</v>
      </c>
      <c r="BA148" s="222"/>
      <c r="BB148" s="222" t="s">
        <v>49</v>
      </c>
      <c r="BC148" s="222"/>
      <c r="BD148" s="57"/>
      <c r="BE148" s="223" t="s">
        <v>50</v>
      </c>
      <c r="BF148" s="224"/>
      <c r="BG148" s="22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4">B125</f>
        <v>0</v>
      </c>
      <c r="C149" s="61">
        <f t="shared" ref="C149:F164" si="55">C9+C38+C67+C96+C125</f>
        <v>0</v>
      </c>
      <c r="D149" s="62">
        <f t="shared" si="55"/>
        <v>0</v>
      </c>
      <c r="E149" s="63">
        <f t="shared" si="55"/>
        <v>0</v>
      </c>
      <c r="F149" s="64">
        <f t="shared" si="55"/>
        <v>0</v>
      </c>
      <c r="G149" s="65"/>
      <c r="H149" s="226"/>
      <c r="I149" s="227"/>
      <c r="J149" s="226"/>
      <c r="K149" s="227"/>
      <c r="L149" s="226">
        <f t="shared" ref="L149:L165" si="56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7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8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9">F96</f>
        <v>0</v>
      </c>
      <c r="AN149" s="227"/>
      <c r="AO149" s="226">
        <f>SUM(AI149:AN149)</f>
        <v>0</v>
      </c>
      <c r="AP149" s="227"/>
      <c r="AQ149" s="58"/>
      <c r="AR149" s="241"/>
      <c r="AS149" s="241"/>
      <c r="AT149" s="241"/>
      <c r="AU149" s="58"/>
      <c r="AV149" s="226"/>
      <c r="AW149" s="227"/>
      <c r="AX149" s="226"/>
      <c r="AY149" s="227"/>
      <c r="AZ149" s="226">
        <f t="shared" ref="AZ149:AZ165" si="60">F125</f>
        <v>0</v>
      </c>
      <c r="BA149" s="227"/>
      <c r="BB149" s="226">
        <f>SUM(AV149:BA149)</f>
        <v>0</v>
      </c>
      <c r="BC149" s="227"/>
      <c r="BD149" s="57"/>
      <c r="BE149" s="228">
        <f>(BB149+AO149+AF149+W149+N149)/5</f>
        <v>0</v>
      </c>
      <c r="BF149" s="229"/>
      <c r="BG149" s="230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4"/>
        <v>0</v>
      </c>
      <c r="C150" s="61">
        <f t="shared" si="55"/>
        <v>0</v>
      </c>
      <c r="D150" s="62">
        <f t="shared" si="55"/>
        <v>0</v>
      </c>
      <c r="E150" s="63">
        <f t="shared" si="55"/>
        <v>0</v>
      </c>
      <c r="F150" s="64">
        <f t="shared" si="55"/>
        <v>0</v>
      </c>
      <c r="G150" s="65"/>
      <c r="H150" s="226"/>
      <c r="I150" s="227"/>
      <c r="J150" s="226"/>
      <c r="K150" s="227"/>
      <c r="L150" s="226">
        <f t="shared" si="56"/>
        <v>0</v>
      </c>
      <c r="M150" s="227"/>
      <c r="N150" s="226">
        <f t="shared" ref="N150:N165" si="61">SUM(H150:M150)</f>
        <v>0</v>
      </c>
      <c r="O150" s="227"/>
      <c r="P150" s="58"/>
      <c r="Q150" s="226"/>
      <c r="R150" s="227"/>
      <c r="S150" s="226"/>
      <c r="T150" s="227"/>
      <c r="U150" s="226">
        <f t="shared" si="57"/>
        <v>0</v>
      </c>
      <c r="V150" s="227"/>
      <c r="W150" s="226">
        <f t="shared" ref="W150:W165" si="62">SUM(Q150:V150)</f>
        <v>0</v>
      </c>
      <c r="X150" s="227"/>
      <c r="Y150" s="58"/>
      <c r="Z150" s="226"/>
      <c r="AA150" s="227"/>
      <c r="AB150" s="226"/>
      <c r="AC150" s="227"/>
      <c r="AD150" s="226">
        <f t="shared" si="58"/>
        <v>0</v>
      </c>
      <c r="AE150" s="227"/>
      <c r="AF150" s="226">
        <f t="shared" ref="AF150:AF165" si="63">SUM(Z150:AE150)</f>
        <v>0</v>
      </c>
      <c r="AG150" s="227"/>
      <c r="AH150" s="58"/>
      <c r="AI150" s="226"/>
      <c r="AJ150" s="227"/>
      <c r="AK150" s="226"/>
      <c r="AL150" s="227"/>
      <c r="AM150" s="226">
        <f t="shared" si="59"/>
        <v>0</v>
      </c>
      <c r="AN150" s="227"/>
      <c r="AO150" s="226">
        <f t="shared" ref="AO150:AO165" si="64">SUM(AI150:AN150)</f>
        <v>0</v>
      </c>
      <c r="AP150" s="227"/>
      <c r="AQ150" s="58"/>
      <c r="AR150" s="241"/>
      <c r="AS150" s="241"/>
      <c r="AT150" s="241"/>
      <c r="AU150" s="58"/>
      <c r="AV150" s="226"/>
      <c r="AW150" s="227"/>
      <c r="AX150" s="226"/>
      <c r="AY150" s="227"/>
      <c r="AZ150" s="226">
        <f t="shared" si="60"/>
        <v>0</v>
      </c>
      <c r="BA150" s="227"/>
      <c r="BB150" s="226">
        <f t="shared" ref="BB150:BB165" si="65">SUM(AV150:BA150)</f>
        <v>0</v>
      </c>
      <c r="BC150" s="227"/>
      <c r="BD150" s="57"/>
      <c r="BE150" s="228">
        <f t="shared" ref="BE150:BE165" si="66">(BB150+AO150+AF150+W150+N150)/5</f>
        <v>0</v>
      </c>
      <c r="BF150" s="229"/>
      <c r="BG150" s="230"/>
      <c r="BH150" s="57"/>
      <c r="BI150" s="231">
        <f t="shared" ref="BI150:BI165" si="67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4"/>
        <v>0</v>
      </c>
      <c r="C151" s="61">
        <f t="shared" si="55"/>
        <v>0</v>
      </c>
      <c r="D151" s="62">
        <f t="shared" si="55"/>
        <v>0</v>
      </c>
      <c r="E151" s="63">
        <f t="shared" si="55"/>
        <v>0</v>
      </c>
      <c r="F151" s="64">
        <f t="shared" si="55"/>
        <v>0</v>
      </c>
      <c r="G151" s="65"/>
      <c r="H151" s="226"/>
      <c r="I151" s="227"/>
      <c r="J151" s="226"/>
      <c r="K151" s="227"/>
      <c r="L151" s="226">
        <f t="shared" si="56"/>
        <v>0</v>
      </c>
      <c r="M151" s="227"/>
      <c r="N151" s="226">
        <f t="shared" si="61"/>
        <v>0</v>
      </c>
      <c r="O151" s="227"/>
      <c r="P151" s="58"/>
      <c r="Q151" s="226"/>
      <c r="R151" s="227"/>
      <c r="S151" s="226"/>
      <c r="T151" s="227"/>
      <c r="U151" s="226">
        <f t="shared" si="57"/>
        <v>0</v>
      </c>
      <c r="V151" s="227"/>
      <c r="W151" s="226">
        <f t="shared" si="62"/>
        <v>0</v>
      </c>
      <c r="X151" s="227"/>
      <c r="Y151" s="58"/>
      <c r="Z151" s="226"/>
      <c r="AA151" s="227"/>
      <c r="AB151" s="226"/>
      <c r="AC151" s="227"/>
      <c r="AD151" s="226">
        <f t="shared" si="58"/>
        <v>0</v>
      </c>
      <c r="AE151" s="227"/>
      <c r="AF151" s="226">
        <f t="shared" si="63"/>
        <v>0</v>
      </c>
      <c r="AG151" s="227"/>
      <c r="AH151" s="58"/>
      <c r="AI151" s="226"/>
      <c r="AJ151" s="227"/>
      <c r="AK151" s="226"/>
      <c r="AL151" s="227"/>
      <c r="AM151" s="226">
        <f t="shared" si="59"/>
        <v>0</v>
      </c>
      <c r="AN151" s="227"/>
      <c r="AO151" s="226">
        <f t="shared" si="64"/>
        <v>0</v>
      </c>
      <c r="AP151" s="227"/>
      <c r="AQ151" s="58"/>
      <c r="AR151" s="241"/>
      <c r="AS151" s="241"/>
      <c r="AT151" s="241"/>
      <c r="AU151" s="58"/>
      <c r="AV151" s="226"/>
      <c r="AW151" s="227"/>
      <c r="AX151" s="226"/>
      <c r="AY151" s="227"/>
      <c r="AZ151" s="226">
        <f t="shared" si="60"/>
        <v>0</v>
      </c>
      <c r="BA151" s="227"/>
      <c r="BB151" s="226">
        <f t="shared" si="65"/>
        <v>0</v>
      </c>
      <c r="BC151" s="227"/>
      <c r="BD151" s="57"/>
      <c r="BE151" s="228">
        <f t="shared" si="66"/>
        <v>0</v>
      </c>
      <c r="BF151" s="229"/>
      <c r="BG151" s="230"/>
      <c r="BH151" s="57"/>
      <c r="BI151" s="231">
        <f t="shared" si="67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4"/>
        <v>0</v>
      </c>
      <c r="C152" s="61">
        <f t="shared" si="55"/>
        <v>0</v>
      </c>
      <c r="D152" s="62">
        <f t="shared" si="55"/>
        <v>0</v>
      </c>
      <c r="E152" s="63">
        <f t="shared" si="55"/>
        <v>0</v>
      </c>
      <c r="F152" s="64">
        <f t="shared" si="55"/>
        <v>0</v>
      </c>
      <c r="G152" s="65"/>
      <c r="H152" s="226"/>
      <c r="I152" s="227"/>
      <c r="J152" s="226"/>
      <c r="K152" s="227"/>
      <c r="L152" s="226">
        <f t="shared" si="56"/>
        <v>0</v>
      </c>
      <c r="M152" s="227"/>
      <c r="N152" s="226">
        <f t="shared" si="61"/>
        <v>0</v>
      </c>
      <c r="O152" s="227"/>
      <c r="P152" s="58"/>
      <c r="Q152" s="226"/>
      <c r="R152" s="227"/>
      <c r="S152" s="226"/>
      <c r="T152" s="227"/>
      <c r="U152" s="226">
        <f t="shared" si="57"/>
        <v>0</v>
      </c>
      <c r="V152" s="227"/>
      <c r="W152" s="226">
        <f t="shared" si="62"/>
        <v>0</v>
      </c>
      <c r="X152" s="227"/>
      <c r="Y152" s="58"/>
      <c r="Z152" s="226"/>
      <c r="AA152" s="227"/>
      <c r="AB152" s="226"/>
      <c r="AC152" s="227"/>
      <c r="AD152" s="226">
        <f t="shared" si="58"/>
        <v>0</v>
      </c>
      <c r="AE152" s="227"/>
      <c r="AF152" s="226">
        <f t="shared" si="63"/>
        <v>0</v>
      </c>
      <c r="AG152" s="227"/>
      <c r="AH152" s="58"/>
      <c r="AI152" s="226"/>
      <c r="AJ152" s="227"/>
      <c r="AK152" s="226"/>
      <c r="AL152" s="227"/>
      <c r="AM152" s="226">
        <f t="shared" si="59"/>
        <v>0</v>
      </c>
      <c r="AN152" s="227"/>
      <c r="AO152" s="226">
        <f t="shared" si="64"/>
        <v>0</v>
      </c>
      <c r="AP152" s="227"/>
      <c r="AQ152" s="58"/>
      <c r="AR152" s="241"/>
      <c r="AS152" s="241"/>
      <c r="AT152" s="241"/>
      <c r="AU152" s="58"/>
      <c r="AV152" s="226"/>
      <c r="AW152" s="227"/>
      <c r="AX152" s="226"/>
      <c r="AY152" s="227"/>
      <c r="AZ152" s="226">
        <f t="shared" si="60"/>
        <v>0</v>
      </c>
      <c r="BA152" s="227"/>
      <c r="BB152" s="226">
        <f t="shared" si="65"/>
        <v>0</v>
      </c>
      <c r="BC152" s="227"/>
      <c r="BD152" s="57"/>
      <c r="BE152" s="228">
        <f t="shared" si="66"/>
        <v>0</v>
      </c>
      <c r="BF152" s="229"/>
      <c r="BG152" s="230"/>
      <c r="BH152" s="57"/>
      <c r="BI152" s="231">
        <f t="shared" si="67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4"/>
        <v>0</v>
      </c>
      <c r="C153" s="61">
        <f t="shared" si="55"/>
        <v>0</v>
      </c>
      <c r="D153" s="62">
        <f t="shared" si="55"/>
        <v>0</v>
      </c>
      <c r="E153" s="63">
        <f t="shared" si="55"/>
        <v>0</v>
      </c>
      <c r="F153" s="64">
        <f t="shared" si="55"/>
        <v>0</v>
      </c>
      <c r="G153" s="65"/>
      <c r="H153" s="226"/>
      <c r="I153" s="227"/>
      <c r="J153" s="226"/>
      <c r="K153" s="227"/>
      <c r="L153" s="226">
        <f t="shared" si="56"/>
        <v>0</v>
      </c>
      <c r="M153" s="227"/>
      <c r="N153" s="226">
        <f t="shared" si="61"/>
        <v>0</v>
      </c>
      <c r="O153" s="227"/>
      <c r="P153" s="58"/>
      <c r="Q153" s="226"/>
      <c r="R153" s="227"/>
      <c r="S153" s="226"/>
      <c r="T153" s="227"/>
      <c r="U153" s="226">
        <f t="shared" si="57"/>
        <v>0</v>
      </c>
      <c r="V153" s="227"/>
      <c r="W153" s="226">
        <f t="shared" si="62"/>
        <v>0</v>
      </c>
      <c r="X153" s="227"/>
      <c r="Y153" s="58"/>
      <c r="Z153" s="226"/>
      <c r="AA153" s="227"/>
      <c r="AB153" s="226"/>
      <c r="AC153" s="227"/>
      <c r="AD153" s="226">
        <f t="shared" si="58"/>
        <v>0</v>
      </c>
      <c r="AE153" s="227"/>
      <c r="AF153" s="226">
        <f t="shared" si="63"/>
        <v>0</v>
      </c>
      <c r="AG153" s="227"/>
      <c r="AH153" s="58"/>
      <c r="AI153" s="226"/>
      <c r="AJ153" s="227"/>
      <c r="AK153" s="226"/>
      <c r="AL153" s="227"/>
      <c r="AM153" s="226">
        <f t="shared" si="59"/>
        <v>0</v>
      </c>
      <c r="AN153" s="227"/>
      <c r="AO153" s="226">
        <f t="shared" si="64"/>
        <v>0</v>
      </c>
      <c r="AP153" s="227"/>
      <c r="AQ153" s="58"/>
      <c r="AR153" s="241"/>
      <c r="AS153" s="241"/>
      <c r="AT153" s="241"/>
      <c r="AU153" s="58"/>
      <c r="AV153" s="226"/>
      <c r="AW153" s="227"/>
      <c r="AX153" s="226"/>
      <c r="AY153" s="227"/>
      <c r="AZ153" s="226">
        <f t="shared" si="60"/>
        <v>0</v>
      </c>
      <c r="BA153" s="227"/>
      <c r="BB153" s="226">
        <f t="shared" si="65"/>
        <v>0</v>
      </c>
      <c r="BC153" s="227"/>
      <c r="BD153" s="57"/>
      <c r="BE153" s="228">
        <f t="shared" si="66"/>
        <v>0</v>
      </c>
      <c r="BF153" s="229"/>
      <c r="BG153" s="230"/>
      <c r="BH153" s="57"/>
      <c r="BI153" s="231">
        <f t="shared" si="67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4"/>
        <v>0</v>
      </c>
      <c r="C154" s="61">
        <f t="shared" si="55"/>
        <v>0</v>
      </c>
      <c r="D154" s="62">
        <f t="shared" si="55"/>
        <v>0</v>
      </c>
      <c r="E154" s="63">
        <f t="shared" si="55"/>
        <v>0</v>
      </c>
      <c r="F154" s="64">
        <f t="shared" si="55"/>
        <v>0</v>
      </c>
      <c r="G154" s="65"/>
      <c r="H154" s="226"/>
      <c r="I154" s="227"/>
      <c r="J154" s="226"/>
      <c r="K154" s="227"/>
      <c r="L154" s="226">
        <f t="shared" si="56"/>
        <v>0</v>
      </c>
      <c r="M154" s="227"/>
      <c r="N154" s="226">
        <f t="shared" si="61"/>
        <v>0</v>
      </c>
      <c r="O154" s="227"/>
      <c r="P154" s="58"/>
      <c r="Q154" s="226"/>
      <c r="R154" s="227"/>
      <c r="S154" s="226"/>
      <c r="T154" s="227"/>
      <c r="U154" s="226">
        <f t="shared" si="57"/>
        <v>0</v>
      </c>
      <c r="V154" s="227"/>
      <c r="W154" s="226">
        <f t="shared" si="62"/>
        <v>0</v>
      </c>
      <c r="X154" s="227"/>
      <c r="Y154" s="58"/>
      <c r="Z154" s="226"/>
      <c r="AA154" s="227"/>
      <c r="AB154" s="226"/>
      <c r="AC154" s="227"/>
      <c r="AD154" s="226">
        <f t="shared" si="58"/>
        <v>0</v>
      </c>
      <c r="AE154" s="227"/>
      <c r="AF154" s="226">
        <f t="shared" si="63"/>
        <v>0</v>
      </c>
      <c r="AG154" s="227"/>
      <c r="AH154" s="58"/>
      <c r="AI154" s="226"/>
      <c r="AJ154" s="227"/>
      <c r="AK154" s="226"/>
      <c r="AL154" s="227"/>
      <c r="AM154" s="226">
        <f t="shared" si="59"/>
        <v>0</v>
      </c>
      <c r="AN154" s="227"/>
      <c r="AO154" s="226">
        <f t="shared" si="64"/>
        <v>0</v>
      </c>
      <c r="AP154" s="227"/>
      <c r="AQ154" s="58"/>
      <c r="AR154" s="241"/>
      <c r="AS154" s="241"/>
      <c r="AT154" s="241"/>
      <c r="AU154" s="58"/>
      <c r="AV154" s="226"/>
      <c r="AW154" s="227"/>
      <c r="AX154" s="226"/>
      <c r="AY154" s="227"/>
      <c r="AZ154" s="226">
        <f t="shared" si="60"/>
        <v>0</v>
      </c>
      <c r="BA154" s="227"/>
      <c r="BB154" s="226">
        <f t="shared" si="65"/>
        <v>0</v>
      </c>
      <c r="BC154" s="227"/>
      <c r="BD154" s="57"/>
      <c r="BE154" s="228">
        <f t="shared" si="66"/>
        <v>0</v>
      </c>
      <c r="BF154" s="229"/>
      <c r="BG154" s="230"/>
      <c r="BH154" s="57"/>
      <c r="BI154" s="231">
        <f t="shared" si="67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4"/>
        <v>0</v>
      </c>
      <c r="C155" s="61">
        <f t="shared" si="55"/>
        <v>0</v>
      </c>
      <c r="D155" s="62">
        <f t="shared" si="55"/>
        <v>0</v>
      </c>
      <c r="E155" s="63">
        <f t="shared" si="55"/>
        <v>0</v>
      </c>
      <c r="F155" s="64">
        <f t="shared" si="55"/>
        <v>0</v>
      </c>
      <c r="G155" s="65"/>
      <c r="H155" s="226"/>
      <c r="I155" s="227"/>
      <c r="J155" s="226"/>
      <c r="K155" s="227"/>
      <c r="L155" s="226">
        <f t="shared" si="56"/>
        <v>0</v>
      </c>
      <c r="M155" s="227"/>
      <c r="N155" s="226">
        <f t="shared" si="61"/>
        <v>0</v>
      </c>
      <c r="O155" s="227"/>
      <c r="P155" s="58"/>
      <c r="Q155" s="226"/>
      <c r="R155" s="227"/>
      <c r="S155" s="226"/>
      <c r="T155" s="227"/>
      <c r="U155" s="226">
        <f t="shared" si="57"/>
        <v>0</v>
      </c>
      <c r="V155" s="227"/>
      <c r="W155" s="226">
        <f t="shared" si="62"/>
        <v>0</v>
      </c>
      <c r="X155" s="227"/>
      <c r="Y155" s="58"/>
      <c r="Z155" s="226"/>
      <c r="AA155" s="227"/>
      <c r="AB155" s="226"/>
      <c r="AC155" s="227"/>
      <c r="AD155" s="226">
        <f t="shared" si="58"/>
        <v>0</v>
      </c>
      <c r="AE155" s="227"/>
      <c r="AF155" s="226">
        <f t="shared" si="63"/>
        <v>0</v>
      </c>
      <c r="AG155" s="227"/>
      <c r="AH155" s="58"/>
      <c r="AI155" s="226"/>
      <c r="AJ155" s="227"/>
      <c r="AK155" s="226"/>
      <c r="AL155" s="227"/>
      <c r="AM155" s="226">
        <f t="shared" si="59"/>
        <v>0</v>
      </c>
      <c r="AN155" s="227"/>
      <c r="AO155" s="226">
        <f t="shared" si="64"/>
        <v>0</v>
      </c>
      <c r="AP155" s="227"/>
      <c r="AQ155" s="58"/>
      <c r="AR155" s="241"/>
      <c r="AS155" s="241"/>
      <c r="AT155" s="241"/>
      <c r="AU155" s="58"/>
      <c r="AV155" s="226"/>
      <c r="AW155" s="227"/>
      <c r="AX155" s="226"/>
      <c r="AY155" s="227"/>
      <c r="AZ155" s="226">
        <f t="shared" si="60"/>
        <v>0</v>
      </c>
      <c r="BA155" s="227"/>
      <c r="BB155" s="226">
        <f t="shared" si="65"/>
        <v>0</v>
      </c>
      <c r="BC155" s="227"/>
      <c r="BD155" s="57"/>
      <c r="BE155" s="228">
        <f t="shared" si="66"/>
        <v>0</v>
      </c>
      <c r="BF155" s="229"/>
      <c r="BG155" s="230"/>
      <c r="BH155" s="57"/>
      <c r="BI155" s="231">
        <f t="shared" si="67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4"/>
        <v>0</v>
      </c>
      <c r="C156" s="61">
        <f t="shared" si="55"/>
        <v>0</v>
      </c>
      <c r="D156" s="62">
        <f t="shared" si="55"/>
        <v>0</v>
      </c>
      <c r="E156" s="63">
        <f t="shared" si="55"/>
        <v>0</v>
      </c>
      <c r="F156" s="64">
        <f t="shared" si="55"/>
        <v>0</v>
      </c>
      <c r="G156" s="65"/>
      <c r="H156" s="226"/>
      <c r="I156" s="227"/>
      <c r="J156" s="226"/>
      <c r="K156" s="227"/>
      <c r="L156" s="226">
        <f t="shared" si="56"/>
        <v>0</v>
      </c>
      <c r="M156" s="227"/>
      <c r="N156" s="226">
        <f t="shared" si="61"/>
        <v>0</v>
      </c>
      <c r="O156" s="227"/>
      <c r="P156" s="58"/>
      <c r="Q156" s="226"/>
      <c r="R156" s="227"/>
      <c r="S156" s="226"/>
      <c r="T156" s="227"/>
      <c r="U156" s="226">
        <f t="shared" si="57"/>
        <v>0</v>
      </c>
      <c r="V156" s="227"/>
      <c r="W156" s="226">
        <f t="shared" si="62"/>
        <v>0</v>
      </c>
      <c r="X156" s="227"/>
      <c r="Y156" s="58"/>
      <c r="Z156" s="226"/>
      <c r="AA156" s="227"/>
      <c r="AB156" s="226"/>
      <c r="AC156" s="227"/>
      <c r="AD156" s="226">
        <f t="shared" si="58"/>
        <v>0</v>
      </c>
      <c r="AE156" s="227"/>
      <c r="AF156" s="226">
        <f t="shared" si="63"/>
        <v>0</v>
      </c>
      <c r="AG156" s="227"/>
      <c r="AH156" s="58"/>
      <c r="AI156" s="226"/>
      <c r="AJ156" s="227"/>
      <c r="AK156" s="226"/>
      <c r="AL156" s="227"/>
      <c r="AM156" s="226">
        <f t="shared" si="59"/>
        <v>0</v>
      </c>
      <c r="AN156" s="227"/>
      <c r="AO156" s="226">
        <f t="shared" si="64"/>
        <v>0</v>
      </c>
      <c r="AP156" s="227"/>
      <c r="AQ156" s="58"/>
      <c r="AR156" s="241"/>
      <c r="AS156" s="241"/>
      <c r="AT156" s="241"/>
      <c r="AU156" s="58"/>
      <c r="AV156" s="226"/>
      <c r="AW156" s="227"/>
      <c r="AX156" s="226"/>
      <c r="AY156" s="227"/>
      <c r="AZ156" s="226">
        <f t="shared" si="60"/>
        <v>0</v>
      </c>
      <c r="BA156" s="227"/>
      <c r="BB156" s="226">
        <f t="shared" si="65"/>
        <v>0</v>
      </c>
      <c r="BC156" s="227"/>
      <c r="BD156" s="57"/>
      <c r="BE156" s="228">
        <f t="shared" si="66"/>
        <v>0</v>
      </c>
      <c r="BF156" s="229"/>
      <c r="BG156" s="230"/>
      <c r="BH156" s="57"/>
      <c r="BI156" s="231">
        <f t="shared" si="67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4"/>
        <v>0</v>
      </c>
      <c r="C157" s="61">
        <f t="shared" si="55"/>
        <v>0</v>
      </c>
      <c r="D157" s="62">
        <f t="shared" si="55"/>
        <v>0</v>
      </c>
      <c r="E157" s="63">
        <f t="shared" si="55"/>
        <v>0</v>
      </c>
      <c r="F157" s="64">
        <f t="shared" si="55"/>
        <v>0</v>
      </c>
      <c r="G157" s="65"/>
      <c r="H157" s="226"/>
      <c r="I157" s="227"/>
      <c r="J157" s="226"/>
      <c r="K157" s="227"/>
      <c r="L157" s="226">
        <f t="shared" si="56"/>
        <v>0</v>
      </c>
      <c r="M157" s="227"/>
      <c r="N157" s="226">
        <f t="shared" si="61"/>
        <v>0</v>
      </c>
      <c r="O157" s="227"/>
      <c r="P157" s="58"/>
      <c r="Q157" s="226"/>
      <c r="R157" s="227"/>
      <c r="S157" s="226"/>
      <c r="T157" s="227"/>
      <c r="U157" s="226">
        <f t="shared" si="57"/>
        <v>0</v>
      </c>
      <c r="V157" s="227"/>
      <c r="W157" s="226">
        <f t="shared" si="62"/>
        <v>0</v>
      </c>
      <c r="X157" s="227"/>
      <c r="Y157" s="58"/>
      <c r="Z157" s="226"/>
      <c r="AA157" s="227"/>
      <c r="AB157" s="226"/>
      <c r="AC157" s="227"/>
      <c r="AD157" s="226">
        <f t="shared" si="58"/>
        <v>0</v>
      </c>
      <c r="AE157" s="227"/>
      <c r="AF157" s="226">
        <f t="shared" si="63"/>
        <v>0</v>
      </c>
      <c r="AG157" s="227"/>
      <c r="AH157" s="58"/>
      <c r="AI157" s="226"/>
      <c r="AJ157" s="227"/>
      <c r="AK157" s="226"/>
      <c r="AL157" s="227"/>
      <c r="AM157" s="226">
        <f t="shared" si="59"/>
        <v>0</v>
      </c>
      <c r="AN157" s="227"/>
      <c r="AO157" s="226">
        <f t="shared" si="64"/>
        <v>0</v>
      </c>
      <c r="AP157" s="227"/>
      <c r="AQ157" s="58"/>
      <c r="AR157" s="241"/>
      <c r="AS157" s="241"/>
      <c r="AT157" s="241"/>
      <c r="AU157" s="58"/>
      <c r="AV157" s="226"/>
      <c r="AW157" s="227"/>
      <c r="AX157" s="226"/>
      <c r="AY157" s="227"/>
      <c r="AZ157" s="226">
        <f t="shared" si="60"/>
        <v>0</v>
      </c>
      <c r="BA157" s="227"/>
      <c r="BB157" s="226">
        <f t="shared" si="65"/>
        <v>0</v>
      </c>
      <c r="BC157" s="227"/>
      <c r="BD157" s="57"/>
      <c r="BE157" s="228">
        <f t="shared" si="66"/>
        <v>0</v>
      </c>
      <c r="BF157" s="229"/>
      <c r="BG157" s="230"/>
      <c r="BH157" s="57"/>
      <c r="BI157" s="231">
        <f t="shared" si="67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4"/>
        <v>0</v>
      </c>
      <c r="C158" s="61">
        <f t="shared" si="55"/>
        <v>0</v>
      </c>
      <c r="D158" s="62">
        <f t="shared" si="55"/>
        <v>0</v>
      </c>
      <c r="E158" s="63">
        <f t="shared" si="55"/>
        <v>0</v>
      </c>
      <c r="F158" s="64">
        <f t="shared" si="55"/>
        <v>0</v>
      </c>
      <c r="G158" s="65"/>
      <c r="H158" s="226"/>
      <c r="I158" s="227"/>
      <c r="J158" s="226"/>
      <c r="K158" s="227"/>
      <c r="L158" s="226">
        <f t="shared" si="56"/>
        <v>0</v>
      </c>
      <c r="M158" s="227"/>
      <c r="N158" s="226">
        <f t="shared" si="61"/>
        <v>0</v>
      </c>
      <c r="O158" s="227"/>
      <c r="P158" s="58"/>
      <c r="Q158" s="226"/>
      <c r="R158" s="227"/>
      <c r="S158" s="226"/>
      <c r="T158" s="227"/>
      <c r="U158" s="226">
        <f t="shared" si="57"/>
        <v>0</v>
      </c>
      <c r="V158" s="227"/>
      <c r="W158" s="226">
        <f t="shared" si="62"/>
        <v>0</v>
      </c>
      <c r="X158" s="227"/>
      <c r="Y158" s="58"/>
      <c r="Z158" s="226"/>
      <c r="AA158" s="227"/>
      <c r="AB158" s="226"/>
      <c r="AC158" s="227"/>
      <c r="AD158" s="226">
        <f t="shared" si="58"/>
        <v>0</v>
      </c>
      <c r="AE158" s="227"/>
      <c r="AF158" s="226">
        <f t="shared" si="63"/>
        <v>0</v>
      </c>
      <c r="AG158" s="227"/>
      <c r="AH158" s="58"/>
      <c r="AI158" s="226"/>
      <c r="AJ158" s="227"/>
      <c r="AK158" s="226"/>
      <c r="AL158" s="227"/>
      <c r="AM158" s="226">
        <f t="shared" si="59"/>
        <v>0</v>
      </c>
      <c r="AN158" s="227"/>
      <c r="AO158" s="226">
        <f t="shared" si="64"/>
        <v>0</v>
      </c>
      <c r="AP158" s="227"/>
      <c r="AQ158" s="58"/>
      <c r="AR158" s="241"/>
      <c r="AS158" s="241"/>
      <c r="AT158" s="241"/>
      <c r="AU158" s="58"/>
      <c r="AV158" s="226"/>
      <c r="AW158" s="227"/>
      <c r="AX158" s="226"/>
      <c r="AY158" s="227"/>
      <c r="AZ158" s="226">
        <f t="shared" si="60"/>
        <v>0</v>
      </c>
      <c r="BA158" s="227"/>
      <c r="BB158" s="226">
        <f t="shared" si="65"/>
        <v>0</v>
      </c>
      <c r="BC158" s="227"/>
      <c r="BD158" s="57"/>
      <c r="BE158" s="228">
        <f t="shared" si="66"/>
        <v>0</v>
      </c>
      <c r="BF158" s="229"/>
      <c r="BG158" s="230"/>
      <c r="BH158" s="57"/>
      <c r="BI158" s="231">
        <f t="shared" si="67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4"/>
        <v>0</v>
      </c>
      <c r="C159" s="61">
        <f t="shared" si="55"/>
        <v>0</v>
      </c>
      <c r="D159" s="62">
        <f t="shared" si="55"/>
        <v>0</v>
      </c>
      <c r="E159" s="63">
        <f t="shared" si="55"/>
        <v>0</v>
      </c>
      <c r="F159" s="64">
        <f t="shared" si="55"/>
        <v>0</v>
      </c>
      <c r="G159" s="65"/>
      <c r="H159" s="226"/>
      <c r="I159" s="227"/>
      <c r="J159" s="226"/>
      <c r="K159" s="227"/>
      <c r="L159" s="226">
        <f t="shared" si="56"/>
        <v>0</v>
      </c>
      <c r="M159" s="227"/>
      <c r="N159" s="226">
        <f t="shared" si="61"/>
        <v>0</v>
      </c>
      <c r="O159" s="227"/>
      <c r="P159" s="58"/>
      <c r="Q159" s="226"/>
      <c r="R159" s="227"/>
      <c r="S159" s="226"/>
      <c r="T159" s="227"/>
      <c r="U159" s="226">
        <f t="shared" si="57"/>
        <v>0</v>
      </c>
      <c r="V159" s="227"/>
      <c r="W159" s="226">
        <f t="shared" si="62"/>
        <v>0</v>
      </c>
      <c r="X159" s="227"/>
      <c r="Y159" s="58"/>
      <c r="Z159" s="226"/>
      <c r="AA159" s="227"/>
      <c r="AB159" s="226"/>
      <c r="AC159" s="227"/>
      <c r="AD159" s="226">
        <f t="shared" si="58"/>
        <v>0</v>
      </c>
      <c r="AE159" s="227"/>
      <c r="AF159" s="226">
        <f t="shared" si="63"/>
        <v>0</v>
      </c>
      <c r="AG159" s="227"/>
      <c r="AH159" s="58"/>
      <c r="AI159" s="226"/>
      <c r="AJ159" s="227"/>
      <c r="AK159" s="226"/>
      <c r="AL159" s="227"/>
      <c r="AM159" s="226">
        <f t="shared" si="59"/>
        <v>0</v>
      </c>
      <c r="AN159" s="227"/>
      <c r="AO159" s="226">
        <f t="shared" si="64"/>
        <v>0</v>
      </c>
      <c r="AP159" s="227"/>
      <c r="AQ159" s="58"/>
      <c r="AR159" s="241"/>
      <c r="AS159" s="241"/>
      <c r="AT159" s="241"/>
      <c r="AU159" s="58"/>
      <c r="AV159" s="226"/>
      <c r="AW159" s="227"/>
      <c r="AX159" s="226"/>
      <c r="AY159" s="227"/>
      <c r="AZ159" s="226">
        <f t="shared" si="60"/>
        <v>0</v>
      </c>
      <c r="BA159" s="227"/>
      <c r="BB159" s="226">
        <f t="shared" si="65"/>
        <v>0</v>
      </c>
      <c r="BC159" s="227"/>
      <c r="BD159" s="57"/>
      <c r="BE159" s="228">
        <f t="shared" si="66"/>
        <v>0</v>
      </c>
      <c r="BF159" s="229"/>
      <c r="BG159" s="230"/>
      <c r="BH159" s="57"/>
      <c r="BI159" s="231">
        <f t="shared" si="67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4"/>
        <v>0</v>
      </c>
      <c r="C160" s="61">
        <f t="shared" si="55"/>
        <v>0</v>
      </c>
      <c r="D160" s="62">
        <f t="shared" si="55"/>
        <v>0</v>
      </c>
      <c r="E160" s="63">
        <f t="shared" si="55"/>
        <v>0</v>
      </c>
      <c r="F160" s="64">
        <f t="shared" si="55"/>
        <v>0</v>
      </c>
      <c r="G160" s="65"/>
      <c r="H160" s="226"/>
      <c r="I160" s="227"/>
      <c r="J160" s="226"/>
      <c r="K160" s="227"/>
      <c r="L160" s="226">
        <f t="shared" si="56"/>
        <v>0</v>
      </c>
      <c r="M160" s="227"/>
      <c r="N160" s="226">
        <f t="shared" si="61"/>
        <v>0</v>
      </c>
      <c r="O160" s="227"/>
      <c r="P160" s="58"/>
      <c r="Q160" s="226"/>
      <c r="R160" s="227"/>
      <c r="S160" s="226"/>
      <c r="T160" s="227"/>
      <c r="U160" s="226">
        <f t="shared" si="57"/>
        <v>0</v>
      </c>
      <c r="V160" s="227"/>
      <c r="W160" s="226">
        <f t="shared" si="62"/>
        <v>0</v>
      </c>
      <c r="X160" s="227"/>
      <c r="Y160" s="58"/>
      <c r="Z160" s="226"/>
      <c r="AA160" s="227"/>
      <c r="AB160" s="226"/>
      <c r="AC160" s="227"/>
      <c r="AD160" s="226">
        <f t="shared" si="58"/>
        <v>0</v>
      </c>
      <c r="AE160" s="227"/>
      <c r="AF160" s="226">
        <f t="shared" si="63"/>
        <v>0</v>
      </c>
      <c r="AG160" s="227"/>
      <c r="AH160" s="58"/>
      <c r="AI160" s="226"/>
      <c r="AJ160" s="227"/>
      <c r="AK160" s="226"/>
      <c r="AL160" s="227"/>
      <c r="AM160" s="226">
        <f t="shared" si="59"/>
        <v>0</v>
      </c>
      <c r="AN160" s="227"/>
      <c r="AO160" s="226">
        <f t="shared" si="64"/>
        <v>0</v>
      </c>
      <c r="AP160" s="227"/>
      <c r="AQ160" s="58"/>
      <c r="AR160" s="241"/>
      <c r="AS160" s="241"/>
      <c r="AT160" s="241"/>
      <c r="AU160" s="58"/>
      <c r="AV160" s="226"/>
      <c r="AW160" s="227"/>
      <c r="AX160" s="226"/>
      <c r="AY160" s="227"/>
      <c r="AZ160" s="226">
        <f t="shared" si="60"/>
        <v>0</v>
      </c>
      <c r="BA160" s="227"/>
      <c r="BB160" s="226">
        <f t="shared" si="65"/>
        <v>0</v>
      </c>
      <c r="BC160" s="227"/>
      <c r="BD160" s="57"/>
      <c r="BE160" s="228">
        <f t="shared" si="66"/>
        <v>0</v>
      </c>
      <c r="BF160" s="229"/>
      <c r="BG160" s="230"/>
      <c r="BH160" s="57"/>
      <c r="BI160" s="231">
        <f t="shared" si="67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4"/>
        <v>0</v>
      </c>
      <c r="C161" s="61">
        <f t="shared" si="55"/>
        <v>0</v>
      </c>
      <c r="D161" s="62">
        <f t="shared" si="55"/>
        <v>0</v>
      </c>
      <c r="E161" s="63">
        <f t="shared" si="55"/>
        <v>0</v>
      </c>
      <c r="F161" s="64">
        <f t="shared" si="55"/>
        <v>0</v>
      </c>
      <c r="G161" s="65"/>
      <c r="H161" s="226"/>
      <c r="I161" s="227"/>
      <c r="J161" s="226"/>
      <c r="K161" s="227"/>
      <c r="L161" s="226">
        <f t="shared" si="56"/>
        <v>0</v>
      </c>
      <c r="M161" s="227"/>
      <c r="N161" s="226">
        <f t="shared" si="61"/>
        <v>0</v>
      </c>
      <c r="O161" s="227"/>
      <c r="P161" s="58"/>
      <c r="Q161" s="226"/>
      <c r="R161" s="227"/>
      <c r="S161" s="226"/>
      <c r="T161" s="227"/>
      <c r="U161" s="226">
        <f t="shared" si="57"/>
        <v>0</v>
      </c>
      <c r="V161" s="227"/>
      <c r="W161" s="226">
        <f t="shared" si="62"/>
        <v>0</v>
      </c>
      <c r="X161" s="227"/>
      <c r="Y161" s="58"/>
      <c r="Z161" s="226"/>
      <c r="AA161" s="227"/>
      <c r="AB161" s="226"/>
      <c r="AC161" s="227"/>
      <c r="AD161" s="226">
        <f t="shared" si="58"/>
        <v>0</v>
      </c>
      <c r="AE161" s="227"/>
      <c r="AF161" s="226">
        <f t="shared" si="63"/>
        <v>0</v>
      </c>
      <c r="AG161" s="227"/>
      <c r="AH161" s="58"/>
      <c r="AI161" s="226"/>
      <c r="AJ161" s="227"/>
      <c r="AK161" s="226"/>
      <c r="AL161" s="227"/>
      <c r="AM161" s="226">
        <f t="shared" si="59"/>
        <v>0</v>
      </c>
      <c r="AN161" s="227"/>
      <c r="AO161" s="226">
        <f t="shared" si="64"/>
        <v>0</v>
      </c>
      <c r="AP161" s="227"/>
      <c r="AQ161" s="58"/>
      <c r="AR161" s="241"/>
      <c r="AS161" s="241"/>
      <c r="AT161" s="241"/>
      <c r="AU161" s="58"/>
      <c r="AV161" s="226"/>
      <c r="AW161" s="227"/>
      <c r="AX161" s="226"/>
      <c r="AY161" s="227"/>
      <c r="AZ161" s="226">
        <f t="shared" si="60"/>
        <v>0</v>
      </c>
      <c r="BA161" s="227"/>
      <c r="BB161" s="226">
        <f t="shared" si="65"/>
        <v>0</v>
      </c>
      <c r="BC161" s="227"/>
      <c r="BD161" s="57"/>
      <c r="BE161" s="228">
        <f t="shared" si="66"/>
        <v>0</v>
      </c>
      <c r="BF161" s="229"/>
      <c r="BG161" s="230"/>
      <c r="BH161" s="57"/>
      <c r="BI161" s="231">
        <f t="shared" si="67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4"/>
        <v>0</v>
      </c>
      <c r="C162" s="61">
        <f t="shared" si="55"/>
        <v>0</v>
      </c>
      <c r="D162" s="62">
        <f t="shared" si="55"/>
        <v>0</v>
      </c>
      <c r="E162" s="63">
        <f t="shared" si="55"/>
        <v>0</v>
      </c>
      <c r="F162" s="64">
        <f t="shared" si="55"/>
        <v>0</v>
      </c>
      <c r="G162" s="65"/>
      <c r="H162" s="226"/>
      <c r="I162" s="227"/>
      <c r="J162" s="226"/>
      <c r="K162" s="227"/>
      <c r="L162" s="226">
        <f t="shared" si="56"/>
        <v>0</v>
      </c>
      <c r="M162" s="227"/>
      <c r="N162" s="226">
        <f t="shared" si="61"/>
        <v>0</v>
      </c>
      <c r="O162" s="227"/>
      <c r="P162" s="58"/>
      <c r="Q162" s="226"/>
      <c r="R162" s="227"/>
      <c r="S162" s="226"/>
      <c r="T162" s="227"/>
      <c r="U162" s="226">
        <f t="shared" si="57"/>
        <v>0</v>
      </c>
      <c r="V162" s="227"/>
      <c r="W162" s="226">
        <f t="shared" si="62"/>
        <v>0</v>
      </c>
      <c r="X162" s="227"/>
      <c r="Y162" s="58"/>
      <c r="Z162" s="226"/>
      <c r="AA162" s="227"/>
      <c r="AB162" s="226"/>
      <c r="AC162" s="227"/>
      <c r="AD162" s="226">
        <f t="shared" si="58"/>
        <v>0</v>
      </c>
      <c r="AE162" s="227"/>
      <c r="AF162" s="226">
        <f t="shared" si="63"/>
        <v>0</v>
      </c>
      <c r="AG162" s="227"/>
      <c r="AH162" s="58"/>
      <c r="AI162" s="226"/>
      <c r="AJ162" s="227"/>
      <c r="AK162" s="226"/>
      <c r="AL162" s="227"/>
      <c r="AM162" s="226">
        <f t="shared" si="59"/>
        <v>0</v>
      </c>
      <c r="AN162" s="227"/>
      <c r="AO162" s="226">
        <f t="shared" si="64"/>
        <v>0</v>
      </c>
      <c r="AP162" s="227"/>
      <c r="AQ162" s="58"/>
      <c r="AR162" s="241"/>
      <c r="AS162" s="241"/>
      <c r="AT162" s="241"/>
      <c r="AU162" s="58"/>
      <c r="AV162" s="226"/>
      <c r="AW162" s="227"/>
      <c r="AX162" s="226"/>
      <c r="AY162" s="227"/>
      <c r="AZ162" s="226">
        <f t="shared" si="60"/>
        <v>0</v>
      </c>
      <c r="BA162" s="227"/>
      <c r="BB162" s="226">
        <f t="shared" si="65"/>
        <v>0</v>
      </c>
      <c r="BC162" s="227"/>
      <c r="BD162" s="57"/>
      <c r="BE162" s="228">
        <f t="shared" si="66"/>
        <v>0</v>
      </c>
      <c r="BF162" s="229"/>
      <c r="BG162" s="230"/>
      <c r="BH162" s="57"/>
      <c r="BI162" s="231">
        <f t="shared" si="67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4"/>
        <v>0</v>
      </c>
      <c r="C163" s="61">
        <f t="shared" si="55"/>
        <v>0</v>
      </c>
      <c r="D163" s="62">
        <f t="shared" si="55"/>
        <v>0</v>
      </c>
      <c r="E163" s="63">
        <f t="shared" si="55"/>
        <v>0</v>
      </c>
      <c r="F163" s="64">
        <f t="shared" si="55"/>
        <v>0</v>
      </c>
      <c r="G163" s="65"/>
      <c r="H163" s="226"/>
      <c r="I163" s="227"/>
      <c r="J163" s="226"/>
      <c r="K163" s="227"/>
      <c r="L163" s="226">
        <f t="shared" si="56"/>
        <v>0</v>
      </c>
      <c r="M163" s="227"/>
      <c r="N163" s="226">
        <f t="shared" si="61"/>
        <v>0</v>
      </c>
      <c r="O163" s="227"/>
      <c r="P163" s="58"/>
      <c r="Q163" s="226"/>
      <c r="R163" s="227"/>
      <c r="S163" s="226"/>
      <c r="T163" s="227"/>
      <c r="U163" s="226">
        <f t="shared" si="57"/>
        <v>0</v>
      </c>
      <c r="V163" s="227"/>
      <c r="W163" s="226">
        <f t="shared" si="62"/>
        <v>0</v>
      </c>
      <c r="X163" s="227"/>
      <c r="Y163" s="58"/>
      <c r="Z163" s="226"/>
      <c r="AA163" s="227"/>
      <c r="AB163" s="226"/>
      <c r="AC163" s="227"/>
      <c r="AD163" s="226">
        <f t="shared" si="58"/>
        <v>0</v>
      </c>
      <c r="AE163" s="227"/>
      <c r="AF163" s="226">
        <f t="shared" si="63"/>
        <v>0</v>
      </c>
      <c r="AG163" s="227"/>
      <c r="AH163" s="58"/>
      <c r="AI163" s="226"/>
      <c r="AJ163" s="227"/>
      <c r="AK163" s="226"/>
      <c r="AL163" s="227"/>
      <c r="AM163" s="226">
        <f t="shared" si="59"/>
        <v>0</v>
      </c>
      <c r="AN163" s="227"/>
      <c r="AO163" s="226">
        <f t="shared" si="64"/>
        <v>0</v>
      </c>
      <c r="AP163" s="227"/>
      <c r="AQ163" s="58"/>
      <c r="AR163" s="241"/>
      <c r="AS163" s="241"/>
      <c r="AT163" s="241"/>
      <c r="AU163" s="58"/>
      <c r="AV163" s="226"/>
      <c r="AW163" s="227"/>
      <c r="AX163" s="226"/>
      <c r="AY163" s="227"/>
      <c r="AZ163" s="226">
        <f t="shared" si="60"/>
        <v>0</v>
      </c>
      <c r="BA163" s="227"/>
      <c r="BB163" s="226">
        <f t="shared" si="65"/>
        <v>0</v>
      </c>
      <c r="BC163" s="227"/>
      <c r="BD163" s="57"/>
      <c r="BE163" s="228">
        <f t="shared" si="66"/>
        <v>0</v>
      </c>
      <c r="BF163" s="229"/>
      <c r="BG163" s="230"/>
      <c r="BH163" s="57"/>
      <c r="BI163" s="231">
        <f t="shared" si="67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4"/>
        <v>0</v>
      </c>
      <c r="C164" s="61">
        <f t="shared" si="55"/>
        <v>0</v>
      </c>
      <c r="D164" s="62">
        <f t="shared" si="55"/>
        <v>0</v>
      </c>
      <c r="E164" s="63">
        <f t="shared" si="55"/>
        <v>0</v>
      </c>
      <c r="F164" s="64">
        <f t="shared" si="55"/>
        <v>0</v>
      </c>
      <c r="G164" s="65"/>
      <c r="H164" s="226"/>
      <c r="I164" s="227"/>
      <c r="J164" s="226"/>
      <c r="K164" s="227"/>
      <c r="L164" s="226">
        <f t="shared" si="56"/>
        <v>0</v>
      </c>
      <c r="M164" s="227"/>
      <c r="N164" s="226">
        <f t="shared" si="61"/>
        <v>0</v>
      </c>
      <c r="O164" s="227"/>
      <c r="P164" s="58"/>
      <c r="Q164" s="226"/>
      <c r="R164" s="227"/>
      <c r="S164" s="226"/>
      <c r="T164" s="227"/>
      <c r="U164" s="226">
        <f t="shared" si="57"/>
        <v>0</v>
      </c>
      <c r="V164" s="227"/>
      <c r="W164" s="226">
        <f t="shared" si="62"/>
        <v>0</v>
      </c>
      <c r="X164" s="227"/>
      <c r="Y164" s="58"/>
      <c r="Z164" s="226"/>
      <c r="AA164" s="227"/>
      <c r="AB164" s="226"/>
      <c r="AC164" s="227"/>
      <c r="AD164" s="226">
        <f t="shared" si="58"/>
        <v>0</v>
      </c>
      <c r="AE164" s="227"/>
      <c r="AF164" s="226">
        <f t="shared" si="63"/>
        <v>0</v>
      </c>
      <c r="AG164" s="227"/>
      <c r="AH164" s="58"/>
      <c r="AI164" s="226"/>
      <c r="AJ164" s="227"/>
      <c r="AK164" s="226"/>
      <c r="AL164" s="227"/>
      <c r="AM164" s="226">
        <f t="shared" si="59"/>
        <v>0</v>
      </c>
      <c r="AN164" s="227"/>
      <c r="AO164" s="226">
        <f t="shared" si="64"/>
        <v>0</v>
      </c>
      <c r="AP164" s="227"/>
      <c r="AQ164" s="58"/>
      <c r="AR164" s="241"/>
      <c r="AS164" s="241"/>
      <c r="AT164" s="241"/>
      <c r="AU164" s="58"/>
      <c r="AV164" s="226"/>
      <c r="AW164" s="227"/>
      <c r="AX164" s="226"/>
      <c r="AY164" s="227"/>
      <c r="AZ164" s="226">
        <f t="shared" si="60"/>
        <v>0</v>
      </c>
      <c r="BA164" s="227"/>
      <c r="BB164" s="226">
        <f t="shared" si="65"/>
        <v>0</v>
      </c>
      <c r="BC164" s="227"/>
      <c r="BD164" s="57"/>
      <c r="BE164" s="228">
        <f t="shared" si="66"/>
        <v>0</v>
      </c>
      <c r="BF164" s="229"/>
      <c r="BG164" s="230"/>
      <c r="BH164" s="57"/>
      <c r="BI164" s="231">
        <f t="shared" si="67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4"/>
        <v>0</v>
      </c>
      <c r="C165" s="61">
        <f t="shared" ref="C165:F165" si="68">C25+C54+C83+C112+C141</f>
        <v>0</v>
      </c>
      <c r="D165" s="62">
        <f t="shared" si="68"/>
        <v>0</v>
      </c>
      <c r="E165" s="63">
        <f t="shared" si="68"/>
        <v>0</v>
      </c>
      <c r="F165" s="64">
        <f t="shared" si="68"/>
        <v>0</v>
      </c>
      <c r="G165" s="65"/>
      <c r="H165" s="226"/>
      <c r="I165" s="227"/>
      <c r="J165" s="226"/>
      <c r="K165" s="227"/>
      <c r="L165" s="226">
        <f t="shared" si="56"/>
        <v>0</v>
      </c>
      <c r="M165" s="227"/>
      <c r="N165" s="226">
        <f t="shared" si="61"/>
        <v>0</v>
      </c>
      <c r="O165" s="227"/>
      <c r="P165" s="58"/>
      <c r="Q165" s="226"/>
      <c r="R165" s="227"/>
      <c r="S165" s="226"/>
      <c r="T165" s="227"/>
      <c r="U165" s="226">
        <f t="shared" si="57"/>
        <v>0</v>
      </c>
      <c r="V165" s="227"/>
      <c r="W165" s="226">
        <f t="shared" si="62"/>
        <v>0</v>
      </c>
      <c r="X165" s="227"/>
      <c r="Y165" s="58"/>
      <c r="Z165" s="226"/>
      <c r="AA165" s="227"/>
      <c r="AB165" s="226"/>
      <c r="AC165" s="227"/>
      <c r="AD165" s="226">
        <f t="shared" si="58"/>
        <v>0</v>
      </c>
      <c r="AE165" s="227"/>
      <c r="AF165" s="226">
        <f t="shared" si="63"/>
        <v>0</v>
      </c>
      <c r="AG165" s="227"/>
      <c r="AH165" s="58"/>
      <c r="AI165" s="226"/>
      <c r="AJ165" s="227"/>
      <c r="AK165" s="226"/>
      <c r="AL165" s="227"/>
      <c r="AM165" s="226">
        <f t="shared" si="59"/>
        <v>0</v>
      </c>
      <c r="AN165" s="227"/>
      <c r="AO165" s="226">
        <f t="shared" si="64"/>
        <v>0</v>
      </c>
      <c r="AP165" s="227"/>
      <c r="AQ165" s="58"/>
      <c r="AR165" s="241"/>
      <c r="AS165" s="241"/>
      <c r="AT165" s="241"/>
      <c r="AU165" s="58"/>
      <c r="AV165" s="226"/>
      <c r="AW165" s="227"/>
      <c r="AX165" s="226"/>
      <c r="AY165" s="227"/>
      <c r="AZ165" s="226">
        <f t="shared" si="60"/>
        <v>0</v>
      </c>
      <c r="BA165" s="227"/>
      <c r="BB165" s="226">
        <f t="shared" si="65"/>
        <v>0</v>
      </c>
      <c r="BC165" s="227"/>
      <c r="BD165" s="57"/>
      <c r="BE165" s="228">
        <f t="shared" si="66"/>
        <v>0</v>
      </c>
      <c r="BF165" s="229"/>
      <c r="BG165" s="230"/>
      <c r="BH165" s="57"/>
      <c r="BI165" s="231">
        <f t="shared" si="67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404" priority="45" operator="greaterThan">
      <formula>0</formula>
    </cfRule>
  </conditionalFormatting>
  <conditionalFormatting sqref="J149:K165 S149:T165 AB149:AC165 AK149:AL165">
    <cfRule type="cellIs" dxfId="403" priority="44" operator="greaterThan">
      <formula>0</formula>
    </cfRule>
  </conditionalFormatting>
  <conditionalFormatting sqref="FF9:FF25 FF38:FF54 FF67:FF83 FF96:FF112 FF125:FF141">
    <cfRule type="cellIs" dxfId="402" priority="43" operator="greaterThan">
      <formula>0</formula>
    </cfRule>
  </conditionalFormatting>
  <conditionalFormatting sqref="FH9:FI25">
    <cfRule type="cellIs" dxfId="401" priority="42" operator="greaterThan">
      <formula>0</formula>
    </cfRule>
  </conditionalFormatting>
  <conditionalFormatting sqref="FL9:FM25">
    <cfRule type="cellIs" dxfId="400" priority="41" operator="greaterThan">
      <formula>0</formula>
    </cfRule>
  </conditionalFormatting>
  <conditionalFormatting sqref="FN9:FN25">
    <cfRule type="cellIs" dxfId="399" priority="40" operator="greaterThan">
      <formula>0</formula>
    </cfRule>
  </conditionalFormatting>
  <conditionalFormatting sqref="FI38:FI54">
    <cfRule type="cellIs" dxfId="398" priority="39" operator="greaterThan">
      <formula>0</formula>
    </cfRule>
  </conditionalFormatting>
  <conditionalFormatting sqref="FL38:FM54">
    <cfRule type="cellIs" dxfId="397" priority="38" operator="greaterThan">
      <formula>0</formula>
    </cfRule>
  </conditionalFormatting>
  <conditionalFormatting sqref="FN38:FN54">
    <cfRule type="cellIs" dxfId="396" priority="37" operator="greaterThan">
      <formula>0</formula>
    </cfRule>
  </conditionalFormatting>
  <conditionalFormatting sqref="FH38:FH54">
    <cfRule type="cellIs" dxfId="395" priority="36" operator="greaterThan">
      <formula>0</formula>
    </cfRule>
  </conditionalFormatting>
  <conditionalFormatting sqref="FH67:FH83">
    <cfRule type="cellIs" dxfId="394" priority="35" operator="greaterThan">
      <formula>0</formula>
    </cfRule>
  </conditionalFormatting>
  <conditionalFormatting sqref="FH67:FI83">
    <cfRule type="cellIs" dxfId="393" priority="34" operator="greaterThan">
      <formula>0</formula>
    </cfRule>
  </conditionalFormatting>
  <conditionalFormatting sqref="FL67:FM83">
    <cfRule type="cellIs" dxfId="392" priority="33" operator="greaterThan">
      <formula>0</formula>
    </cfRule>
  </conditionalFormatting>
  <conditionalFormatting sqref="FN67:FN83">
    <cfRule type="cellIs" dxfId="391" priority="32" operator="greaterThan">
      <formula>0</formula>
    </cfRule>
  </conditionalFormatting>
  <conditionalFormatting sqref="FH96:FH112">
    <cfRule type="cellIs" dxfId="390" priority="31" operator="greaterThan">
      <formula>0</formula>
    </cfRule>
  </conditionalFormatting>
  <conditionalFormatting sqref="FH96:FH112">
    <cfRule type="cellIs" dxfId="389" priority="30" operator="greaterThan">
      <formula>0</formula>
    </cfRule>
  </conditionalFormatting>
  <conditionalFormatting sqref="FH96:FI112">
    <cfRule type="cellIs" dxfId="388" priority="29" operator="greaterThan">
      <formula>0</formula>
    </cfRule>
  </conditionalFormatting>
  <conditionalFormatting sqref="FL96:FM112">
    <cfRule type="cellIs" dxfId="387" priority="28" operator="greaterThan">
      <formula>0</formula>
    </cfRule>
  </conditionalFormatting>
  <conditionalFormatting sqref="FN96:FN112">
    <cfRule type="cellIs" dxfId="386" priority="27" operator="greaterThan">
      <formula>0</formula>
    </cfRule>
  </conditionalFormatting>
  <conditionalFormatting sqref="FH125:FH141">
    <cfRule type="cellIs" dxfId="385" priority="26" operator="greaterThan">
      <formula>0</formula>
    </cfRule>
  </conditionalFormatting>
  <conditionalFormatting sqref="FH125:FH141">
    <cfRule type="cellIs" dxfId="384" priority="25" operator="greaterThan">
      <formula>0</formula>
    </cfRule>
  </conditionalFormatting>
  <conditionalFormatting sqref="FH125:FH141">
    <cfRule type="cellIs" dxfId="383" priority="24" operator="greaterThan">
      <formula>0</formula>
    </cfRule>
  </conditionalFormatting>
  <conditionalFormatting sqref="FH125:FI141">
    <cfRule type="cellIs" dxfId="382" priority="23" operator="greaterThan">
      <formula>0</formula>
    </cfRule>
  </conditionalFormatting>
  <conditionalFormatting sqref="FL125:FM141">
    <cfRule type="cellIs" dxfId="381" priority="22" operator="greaterThan">
      <formula>0</formula>
    </cfRule>
  </conditionalFormatting>
  <conditionalFormatting sqref="FN125:FN141">
    <cfRule type="cellIs" dxfId="380" priority="21" operator="greaterThan">
      <formula>0</formula>
    </cfRule>
  </conditionalFormatting>
  <conditionalFormatting sqref="N149:O165 W149:X165 AF149:AG165 AO149:AP165">
    <cfRule type="cellIs" dxfId="379" priority="18" operator="between">
      <formula>35.1</formula>
      <formula>39</formula>
    </cfRule>
    <cfRule type="cellIs" dxfId="378" priority="19" operator="between">
      <formula>31</formula>
      <formula>34.9</formula>
    </cfRule>
    <cfRule type="cellIs" dxfId="377" priority="20" operator="equal">
      <formula>35</formula>
    </cfRule>
  </conditionalFormatting>
  <conditionalFormatting sqref="AV149:AW165">
    <cfRule type="cellIs" dxfId="376" priority="17" operator="greaterThan">
      <formula>0</formula>
    </cfRule>
  </conditionalFormatting>
  <conditionalFormatting sqref="AX149:AY165">
    <cfRule type="cellIs" dxfId="375" priority="16" operator="greaterThan">
      <formula>0</formula>
    </cfRule>
  </conditionalFormatting>
  <conditionalFormatting sqref="BB149:BC165">
    <cfRule type="cellIs" dxfId="374" priority="13" operator="between">
      <formula>35.1</formula>
      <formula>39</formula>
    </cfRule>
    <cfRule type="cellIs" dxfId="373" priority="14" operator="between">
      <formula>31</formula>
      <formula>34.9</formula>
    </cfRule>
    <cfRule type="cellIs" dxfId="372" priority="15" operator="equal">
      <formula>35</formula>
    </cfRule>
  </conditionalFormatting>
  <conditionalFormatting sqref="BE149:BG165">
    <cfRule type="cellIs" dxfId="371" priority="10" operator="between">
      <formula>0.1</formula>
      <formula>34.9</formula>
    </cfRule>
    <cfRule type="cellIs" dxfId="370" priority="11" operator="greaterThan">
      <formula>35</formula>
    </cfRule>
    <cfRule type="cellIs" dxfId="369" priority="12" operator="equal">
      <formula>35</formula>
    </cfRule>
  </conditionalFormatting>
  <conditionalFormatting sqref="FK9:FK25 FK38:FK54 FK67:FK83 FK96:FK112 FK125:FK141">
    <cfRule type="cellIs" dxfId="368" priority="9" operator="greaterThan">
      <formula>0</formula>
    </cfRule>
  </conditionalFormatting>
  <conditionalFormatting sqref="AR149:AT165">
    <cfRule type="cellIs" dxfId="367" priority="6" operator="between">
      <formula>0.1</formula>
      <formula>34.9</formula>
    </cfRule>
    <cfRule type="cellIs" dxfId="366" priority="7" operator="greaterThan">
      <formula>35</formula>
    </cfRule>
    <cfRule type="cellIs" dxfId="365" priority="8" operator="equal">
      <formula>35</formula>
    </cfRule>
  </conditionalFormatting>
  <conditionalFormatting sqref="FJ9:FJ25">
    <cfRule type="cellIs" dxfId="364" priority="5" operator="greaterThan">
      <formula>0</formula>
    </cfRule>
  </conditionalFormatting>
  <conditionalFormatting sqref="FJ38:FJ54">
    <cfRule type="cellIs" dxfId="363" priority="4" operator="greaterThan">
      <formula>0</formula>
    </cfRule>
  </conditionalFormatting>
  <conditionalFormatting sqref="FJ67:FJ83">
    <cfRule type="cellIs" dxfId="362" priority="3" operator="greaterThan">
      <formula>0</formula>
    </cfRule>
  </conditionalFormatting>
  <conditionalFormatting sqref="FJ96:FJ112">
    <cfRule type="cellIs" dxfId="361" priority="2" operator="greaterThan">
      <formula>0</formula>
    </cfRule>
  </conditionalFormatting>
  <conditionalFormatting sqref="FJ125:FJ141">
    <cfRule type="cellIs" dxfId="36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'04'!A117</f>
        <v>A</v>
      </c>
      <c r="B1" s="153" t="str">
        <f>'04'!B117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'04'!A118</f>
        <v>R</v>
      </c>
      <c r="B2" s="153" t="str">
        <f>'04'!B118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'04'!A119</f>
        <v>M</v>
      </c>
      <c r="B3" s="153" t="str">
        <f>'04'!B119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18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'04'!AM119:AQ119</f>
        <v>0</v>
      </c>
      <c r="AN3" s="190"/>
      <c r="AO3" s="190"/>
      <c r="AP3" s="190"/>
      <c r="AQ3" s="190"/>
      <c r="AR3" s="6"/>
      <c r="AS3" s="191">
        <f>'04'!AS119:AW119</f>
        <v>0</v>
      </c>
      <c r="AT3" s="191"/>
      <c r="AU3" s="191"/>
      <c r="AV3" s="191"/>
      <c r="AW3" s="191"/>
      <c r="AY3" s="192">
        <f>'04'!AY119:BC119</f>
        <v>0</v>
      </c>
      <c r="AZ3" s="192"/>
      <c r="BA3" s="192"/>
      <c r="BB3" s="192"/>
      <c r="BC3" s="192"/>
      <c r="BE3" s="193">
        <f>'04'!BE119:BI119</f>
        <v>0</v>
      </c>
      <c r="BF3" s="193"/>
      <c r="BG3" s="193"/>
      <c r="BH3" s="193"/>
      <c r="BI3" s="193"/>
      <c r="BK3" s="194">
        <f>'04'!BK119:BO119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18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18</v>
      </c>
      <c r="EP3" s="182"/>
    </row>
    <row r="4" spans="1:173" ht="15" customHeight="1" thickBot="1" x14ac:dyDescent="0.3">
      <c r="A4" s="1">
        <f>'04'!A120</f>
        <v>0</v>
      </c>
      <c r="B4" s="153">
        <f>'04'!B120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'04'!AM120:AQ120</f>
        <v>0</v>
      </c>
      <c r="AN4" s="185"/>
      <c r="AO4" s="185"/>
      <c r="AP4" s="185"/>
      <c r="AQ4" s="185"/>
      <c r="AS4" s="186">
        <f>'04'!AS120:AW120</f>
        <v>0</v>
      </c>
      <c r="AT4" s="186"/>
      <c r="AU4" s="186"/>
      <c r="AV4" s="186"/>
      <c r="AW4" s="186"/>
      <c r="AY4" s="187">
        <f>'04'!AY120:BC120</f>
        <v>0</v>
      </c>
      <c r="AZ4" s="187"/>
      <c r="BA4" s="187"/>
      <c r="BB4" s="187"/>
      <c r="BC4" s="187"/>
      <c r="BE4" s="188">
        <f>'04'!BE120:BI120</f>
        <v>0</v>
      </c>
      <c r="BF4" s="188"/>
      <c r="BG4" s="188"/>
      <c r="BH4" s="188"/>
      <c r="BI4" s="188"/>
      <c r="BK4" s="189">
        <f>'04'!BK120:BO120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'04'!A121</f>
        <v>0</v>
      </c>
      <c r="B5" s="153">
        <f>'04'!B121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44319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44320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44321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44322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44323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44324</v>
      </c>
      <c r="DR5" s="184"/>
      <c r="DS5" s="184"/>
      <c r="DT5" s="184"/>
      <c r="DU5" s="184"/>
      <c r="DV5" s="184"/>
      <c r="DW5" s="184"/>
      <c r="DX5" s="154" t="s">
        <v>86</v>
      </c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44325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'04'!A122</f>
        <v>0</v>
      </c>
      <c r="B6" s="153">
        <f>'04'!B122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'04'!A123</f>
        <v>0</v>
      </c>
      <c r="B7" s="153">
        <f>'04'!B123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'04'!A124</f>
        <v>0</v>
      </c>
      <c r="B8" s="153">
        <f>'04'!B124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>
        <v>44324</v>
      </c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'04'!B125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42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4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>
        <f>SUMIF(DM9:EH9,"*",DM$6:EH$6)</f>
        <v>0</v>
      </c>
      <c r="FJ9" s="34">
        <f>'04'!FN125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'04'!B126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42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4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4">
        <f t="shared" ref="FI10:FI25" si="6">SUMIF(DM10:EH10,"*",DM$6:EH$6)</f>
        <v>0</v>
      </c>
      <c r="FJ10" s="34">
        <f>'04'!FN126</f>
        <v>0</v>
      </c>
      <c r="FK10" s="34">
        <f t="shared" si="0"/>
        <v>0</v>
      </c>
      <c r="FL10" s="34"/>
      <c r="FM10" s="146"/>
      <c r="FN10" s="35">
        <f t="shared" ref="FN10:FN25" si="7">FI10+FJ10+FK10-FL10</f>
        <v>0</v>
      </c>
      <c r="FP10" s="36">
        <f t="shared" ref="FP10:FP25" si="8">+B10</f>
        <v>0</v>
      </c>
      <c r="FQ10" s="1">
        <v>2</v>
      </c>
    </row>
    <row r="11" spans="1:173" x14ac:dyDescent="0.25">
      <c r="A11" s="22">
        <v>3</v>
      </c>
      <c r="B11" s="23">
        <f>'04'!B127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42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4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4">
        <f t="shared" si="6"/>
        <v>0</v>
      </c>
      <c r="FJ11" s="34">
        <f>'04'!FN127</f>
        <v>0</v>
      </c>
      <c r="FK11" s="34">
        <f t="shared" si="0"/>
        <v>0</v>
      </c>
      <c r="FL11" s="34"/>
      <c r="FM11" s="146"/>
      <c r="FN11" s="35">
        <f t="shared" si="7"/>
        <v>0</v>
      </c>
      <c r="FP11" s="36">
        <f t="shared" si="8"/>
        <v>0</v>
      </c>
      <c r="FQ11" s="1">
        <v>3</v>
      </c>
    </row>
    <row r="12" spans="1:173" x14ac:dyDescent="0.25">
      <c r="A12" s="22">
        <v>4</v>
      </c>
      <c r="B12" s="23">
        <f>'04'!B128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42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4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4">
        <f t="shared" si="6"/>
        <v>0</v>
      </c>
      <c r="FJ12" s="34">
        <f>'04'!FN128</f>
        <v>0</v>
      </c>
      <c r="FK12" s="34">
        <f t="shared" si="0"/>
        <v>0</v>
      </c>
      <c r="FL12" s="34"/>
      <c r="FM12" s="146"/>
      <c r="FN12" s="35">
        <f t="shared" si="7"/>
        <v>0</v>
      </c>
      <c r="FP12" s="36">
        <f t="shared" si="8"/>
        <v>0</v>
      </c>
      <c r="FQ12" s="1">
        <v>4</v>
      </c>
    </row>
    <row r="13" spans="1:173" x14ac:dyDescent="0.25">
      <c r="A13" s="22">
        <v>5</v>
      </c>
      <c r="B13" s="23">
        <f>'04'!B129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42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4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4">
        <f t="shared" si="6"/>
        <v>0</v>
      </c>
      <c r="FJ13" s="34">
        <f>'04'!FN129</f>
        <v>0</v>
      </c>
      <c r="FK13" s="34">
        <f t="shared" si="0"/>
        <v>0</v>
      </c>
      <c r="FL13" s="34"/>
      <c r="FM13" s="146"/>
      <c r="FN13" s="35">
        <f t="shared" si="7"/>
        <v>0</v>
      </c>
      <c r="FP13" s="36">
        <f t="shared" si="8"/>
        <v>0</v>
      </c>
      <c r="FQ13" s="1">
        <v>5</v>
      </c>
    </row>
    <row r="14" spans="1:173" x14ac:dyDescent="0.25">
      <c r="A14" s="22">
        <v>6</v>
      </c>
      <c r="B14" s="23">
        <f>'04'!B130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245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7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4">
        <f t="shared" si="6"/>
        <v>0</v>
      </c>
      <c r="FJ14" s="34">
        <f>'04'!FN130</f>
        <v>0</v>
      </c>
      <c r="FK14" s="34">
        <f t="shared" si="0"/>
        <v>0</v>
      </c>
      <c r="FL14" s="34"/>
      <c r="FM14" s="146"/>
      <c r="FN14" s="35">
        <f t="shared" si="7"/>
        <v>0</v>
      </c>
      <c r="FP14" s="36">
        <f t="shared" si="8"/>
        <v>0</v>
      </c>
      <c r="FQ14" s="1">
        <v>6</v>
      </c>
    </row>
    <row r="15" spans="1:173" x14ac:dyDescent="0.25">
      <c r="A15" s="22">
        <v>7</v>
      </c>
      <c r="B15" s="23">
        <f>'04'!B131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42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4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4">
        <f t="shared" si="6"/>
        <v>0</v>
      </c>
      <c r="FJ15" s="34">
        <f>'04'!FN131</f>
        <v>0</v>
      </c>
      <c r="FK15" s="34">
        <f t="shared" si="0"/>
        <v>0</v>
      </c>
      <c r="FL15" s="34"/>
      <c r="FM15" s="146"/>
      <c r="FN15" s="35">
        <f t="shared" si="7"/>
        <v>0</v>
      </c>
      <c r="FP15" s="36">
        <f t="shared" si="8"/>
        <v>0</v>
      </c>
      <c r="FQ15" s="1">
        <v>7</v>
      </c>
    </row>
    <row r="16" spans="1:173" x14ac:dyDescent="0.25">
      <c r="A16" s="22">
        <v>8</v>
      </c>
      <c r="B16" s="23">
        <f>'04'!B132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42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4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4">
        <f t="shared" si="6"/>
        <v>0</v>
      </c>
      <c r="FJ16" s="34">
        <f>'04'!FN132</f>
        <v>0</v>
      </c>
      <c r="FK16" s="34">
        <f t="shared" si="0"/>
        <v>0</v>
      </c>
      <c r="FL16" s="34"/>
      <c r="FM16" s="146"/>
      <c r="FN16" s="35">
        <f t="shared" si="7"/>
        <v>0</v>
      </c>
      <c r="FP16" s="36">
        <f t="shared" si="8"/>
        <v>0</v>
      </c>
      <c r="FQ16" s="1">
        <v>8</v>
      </c>
    </row>
    <row r="17" spans="1:173" x14ac:dyDescent="0.25">
      <c r="A17" s="22">
        <v>9</v>
      </c>
      <c r="B17" s="23">
        <f>'04'!B133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42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4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4">
        <f t="shared" si="6"/>
        <v>0</v>
      </c>
      <c r="FJ17" s="34">
        <f>'04'!FN133</f>
        <v>0</v>
      </c>
      <c r="FK17" s="34">
        <f t="shared" si="0"/>
        <v>0</v>
      </c>
      <c r="FL17" s="34"/>
      <c r="FM17" s="146"/>
      <c r="FN17" s="35">
        <f t="shared" si="7"/>
        <v>0</v>
      </c>
      <c r="FP17" s="36">
        <f t="shared" si="8"/>
        <v>0</v>
      </c>
      <c r="FQ17" s="1">
        <v>9</v>
      </c>
    </row>
    <row r="18" spans="1:173" x14ac:dyDescent="0.25">
      <c r="A18" s="22">
        <v>10</v>
      </c>
      <c r="B18" s="23">
        <f>'04'!B134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42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4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4">
        <f t="shared" si="6"/>
        <v>0</v>
      </c>
      <c r="FJ18" s="34">
        <f>'04'!FN134</f>
        <v>0</v>
      </c>
      <c r="FK18" s="34">
        <f t="shared" si="0"/>
        <v>0</v>
      </c>
      <c r="FL18" s="34"/>
      <c r="FM18" s="146"/>
      <c r="FN18" s="35">
        <f t="shared" si="7"/>
        <v>0</v>
      </c>
      <c r="FP18" s="36">
        <f t="shared" si="8"/>
        <v>0</v>
      </c>
      <c r="FQ18" s="1">
        <v>10</v>
      </c>
    </row>
    <row r="19" spans="1:173" x14ac:dyDescent="0.25">
      <c r="A19" s="22">
        <v>11</v>
      </c>
      <c r="B19" s="23">
        <f>'04'!B135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42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4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4">
        <f t="shared" si="6"/>
        <v>0</v>
      </c>
      <c r="FJ19" s="34">
        <f>'04'!FN135</f>
        <v>0</v>
      </c>
      <c r="FK19" s="34">
        <f t="shared" si="0"/>
        <v>0</v>
      </c>
      <c r="FL19" s="34"/>
      <c r="FM19" s="146"/>
      <c r="FN19" s="35">
        <f t="shared" si="7"/>
        <v>0</v>
      </c>
      <c r="FP19" s="36">
        <f t="shared" si="8"/>
        <v>0</v>
      </c>
      <c r="FQ19" s="1">
        <v>11</v>
      </c>
    </row>
    <row r="20" spans="1:173" x14ac:dyDescent="0.25">
      <c r="A20" s="22">
        <v>12</v>
      </c>
      <c r="B20" s="23">
        <f>'04'!B136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42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4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4">
        <f t="shared" si="6"/>
        <v>0</v>
      </c>
      <c r="FJ20" s="34">
        <f>'04'!FN136</f>
        <v>0</v>
      </c>
      <c r="FK20" s="34">
        <f t="shared" si="0"/>
        <v>0</v>
      </c>
      <c r="FL20" s="34"/>
      <c r="FM20" s="146"/>
      <c r="FN20" s="35">
        <f t="shared" si="7"/>
        <v>0</v>
      </c>
      <c r="FP20" s="36">
        <f t="shared" si="8"/>
        <v>0</v>
      </c>
      <c r="FQ20" s="1">
        <v>12</v>
      </c>
    </row>
    <row r="21" spans="1:173" x14ac:dyDescent="0.25">
      <c r="A21" s="22">
        <v>13</v>
      </c>
      <c r="B21" s="23">
        <f>'04'!B137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42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4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4">
        <f t="shared" si="6"/>
        <v>0</v>
      </c>
      <c r="FJ21" s="34">
        <f>'04'!FN137</f>
        <v>0</v>
      </c>
      <c r="FK21" s="34">
        <f t="shared" si="0"/>
        <v>0</v>
      </c>
      <c r="FL21" s="34"/>
      <c r="FM21" s="146"/>
      <c r="FN21" s="35">
        <f t="shared" si="7"/>
        <v>0</v>
      </c>
      <c r="FP21" s="36">
        <f t="shared" si="8"/>
        <v>0</v>
      </c>
      <c r="FQ21" s="1">
        <v>13</v>
      </c>
    </row>
    <row r="22" spans="1:173" x14ac:dyDescent="0.25">
      <c r="A22" s="22">
        <v>14</v>
      </c>
      <c r="B22" s="23">
        <f>'04'!B138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42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4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4">
        <f t="shared" si="6"/>
        <v>0</v>
      </c>
      <c r="FJ22" s="34">
        <f>'04'!FN138</f>
        <v>0</v>
      </c>
      <c r="FK22" s="34">
        <f t="shared" si="0"/>
        <v>0</v>
      </c>
      <c r="FL22" s="34"/>
      <c r="FM22" s="146"/>
      <c r="FN22" s="35">
        <f t="shared" si="7"/>
        <v>0</v>
      </c>
      <c r="FP22" s="36">
        <f t="shared" si="8"/>
        <v>0</v>
      </c>
      <c r="FQ22" s="1">
        <v>14</v>
      </c>
    </row>
    <row r="23" spans="1:173" x14ac:dyDescent="0.25">
      <c r="A23" s="22">
        <v>15</v>
      </c>
      <c r="B23" s="23">
        <f>'04'!B139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42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4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4">
        <f t="shared" si="6"/>
        <v>0</v>
      </c>
      <c r="FJ23" s="34">
        <f>'04'!FN139</f>
        <v>0</v>
      </c>
      <c r="FK23" s="34">
        <f t="shared" si="0"/>
        <v>0</v>
      </c>
      <c r="FL23" s="34"/>
      <c r="FM23" s="146"/>
      <c r="FN23" s="35">
        <f t="shared" si="7"/>
        <v>0</v>
      </c>
      <c r="FP23" s="36">
        <f t="shared" si="8"/>
        <v>0</v>
      </c>
      <c r="FQ23" s="1">
        <v>15</v>
      </c>
    </row>
    <row r="24" spans="1:173" x14ac:dyDescent="0.25">
      <c r="A24" s="22">
        <v>16</v>
      </c>
      <c r="B24" s="23">
        <f>'04'!B140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42"/>
      <c r="DN24" s="243"/>
      <c r="DO24" s="243"/>
      <c r="DP24" s="243"/>
      <c r="DQ24" s="243"/>
      <c r="DR24" s="243"/>
      <c r="DS24" s="243"/>
      <c r="DT24" s="243"/>
      <c r="DU24" s="243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4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4">
        <f t="shared" si="6"/>
        <v>0</v>
      </c>
      <c r="FJ24" s="34">
        <f>'04'!FN140</f>
        <v>0</v>
      </c>
      <c r="FK24" s="34">
        <f t="shared" si="0"/>
        <v>0</v>
      </c>
      <c r="FL24" s="34"/>
      <c r="FM24" s="146"/>
      <c r="FN24" s="35">
        <f t="shared" si="7"/>
        <v>0</v>
      </c>
      <c r="FP24" s="36">
        <f t="shared" si="8"/>
        <v>0</v>
      </c>
      <c r="FQ24" s="1">
        <v>16</v>
      </c>
    </row>
    <row r="25" spans="1:173" ht="15" customHeight="1" x14ac:dyDescent="0.25">
      <c r="A25" s="22">
        <v>17</v>
      </c>
      <c r="B25" s="23">
        <f>'04'!B141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42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4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4">
        <f t="shared" si="6"/>
        <v>0</v>
      </c>
      <c r="FJ25" s="34">
        <f>'04'!FN141</f>
        <v>0</v>
      </c>
      <c r="FK25" s="34">
        <f t="shared" si="0"/>
        <v>0</v>
      </c>
      <c r="FL25" s="34"/>
      <c r="FM25" s="146"/>
      <c r="FN25" s="35">
        <f t="shared" si="7"/>
        <v>0</v>
      </c>
      <c r="FP25" s="36">
        <f t="shared" si="8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9">A1</f>
        <v>A</v>
      </c>
      <c r="B30" s="153" t="str">
        <f t="shared" si="9"/>
        <v>Accueil</v>
      </c>
    </row>
    <row r="31" spans="1:173" x14ac:dyDescent="0.25">
      <c r="A31" s="1" t="str">
        <f t="shared" si="9"/>
        <v>R</v>
      </c>
      <c r="B31" s="153" t="str">
        <f t="shared" si="9"/>
        <v>Renfort</v>
      </c>
    </row>
    <row r="32" spans="1:173" ht="15" customHeight="1" x14ac:dyDescent="0.25">
      <c r="A32" s="1" t="str">
        <f t="shared" si="9"/>
        <v>M</v>
      </c>
      <c r="B32" s="2" t="str">
        <f t="shared" si="9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19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19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19</v>
      </c>
      <c r="EP32" s="182"/>
    </row>
    <row r="33" spans="1:173" ht="15.75" customHeight="1" thickBot="1" x14ac:dyDescent="0.3">
      <c r="A33" s="1">
        <f t="shared" si="9"/>
        <v>0</v>
      </c>
      <c r="B33" s="2">
        <f t="shared" si="9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9"/>
        <v>0</v>
      </c>
      <c r="B34" s="2">
        <f t="shared" si="9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44326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44327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44328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44329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44330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44331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44332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9"/>
        <v>0</v>
      </c>
      <c r="B35" s="2">
        <f t="shared" si="9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9"/>
        <v>0</v>
      </c>
      <c r="B36" s="2">
        <f t="shared" si="9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9"/>
        <v>0</v>
      </c>
      <c r="B37" s="2">
        <f t="shared" si="9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/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9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10">+SUMIF($EI38:$FD38,"*",$EI$6:$FD$6)</f>
        <v>0</v>
      </c>
      <c r="FI38" s="145"/>
      <c r="FJ38" s="34">
        <f t="shared" ref="FJ38:FJ54" si="11">FN9</f>
        <v>0</v>
      </c>
      <c r="FK38" s="34">
        <f t="shared" ref="FK38:FK54" si="12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9"/>
        <v>0</v>
      </c>
      <c r="C39" s="24">
        <f t="shared" ref="C39:C54" si="13">SUMIF(G39:FD39,"A",G$6:FD$6)</f>
        <v>0</v>
      </c>
      <c r="D39" s="25">
        <f t="shared" ref="D39:D54" si="14">SUMIF(G39:FD39,"R",G$6:FD$6)</f>
        <v>0</v>
      </c>
      <c r="E39" s="26">
        <f t="shared" ref="E39:E54" si="15">SUMIF(G39:FD39,"M",G$6:FD$6)</f>
        <v>0</v>
      </c>
      <c r="F39" s="27">
        <f t="shared" ref="F39:F54" si="16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10"/>
        <v>0</v>
      </c>
      <c r="FI39" s="145"/>
      <c r="FJ39" s="34">
        <f t="shared" si="11"/>
        <v>0</v>
      </c>
      <c r="FK39" s="34">
        <f t="shared" si="12"/>
        <v>0</v>
      </c>
      <c r="FL39" s="34"/>
      <c r="FM39" s="148"/>
      <c r="FN39" s="35">
        <f t="shared" ref="FN39:FN54" si="17">FI39+FJ39+FK39-FL39</f>
        <v>0</v>
      </c>
      <c r="FP39" s="36">
        <f t="shared" ref="FP39:FP54" si="18">+B39</f>
        <v>0</v>
      </c>
      <c r="FQ39" s="1">
        <v>2</v>
      </c>
    </row>
    <row r="40" spans="1:173" x14ac:dyDescent="0.25">
      <c r="A40" s="22">
        <v>3</v>
      </c>
      <c r="B40" s="23">
        <f t="shared" si="9"/>
        <v>0</v>
      </c>
      <c r="C40" s="24">
        <f t="shared" si="13"/>
        <v>0</v>
      </c>
      <c r="D40" s="25">
        <f t="shared" si="14"/>
        <v>0</v>
      </c>
      <c r="E40" s="26">
        <f t="shared" si="15"/>
        <v>0</v>
      </c>
      <c r="F40" s="27">
        <f t="shared" si="16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10"/>
        <v>0</v>
      </c>
      <c r="FI40" s="145"/>
      <c r="FJ40" s="34">
        <f t="shared" si="11"/>
        <v>0</v>
      </c>
      <c r="FK40" s="34">
        <f t="shared" si="12"/>
        <v>0</v>
      </c>
      <c r="FL40" s="34"/>
      <c r="FM40" s="148"/>
      <c r="FN40" s="35">
        <f t="shared" si="17"/>
        <v>0</v>
      </c>
      <c r="FP40" s="36">
        <f t="shared" si="18"/>
        <v>0</v>
      </c>
      <c r="FQ40" s="1">
        <v>3</v>
      </c>
    </row>
    <row r="41" spans="1:173" x14ac:dyDescent="0.25">
      <c r="A41" s="22">
        <v>4</v>
      </c>
      <c r="B41" s="23">
        <f t="shared" si="9"/>
        <v>0</v>
      </c>
      <c r="C41" s="24">
        <f t="shared" si="13"/>
        <v>0</v>
      </c>
      <c r="D41" s="25">
        <f t="shared" si="14"/>
        <v>0</v>
      </c>
      <c r="E41" s="26">
        <f t="shared" si="15"/>
        <v>0</v>
      </c>
      <c r="F41" s="27">
        <f t="shared" si="16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10"/>
        <v>0</v>
      </c>
      <c r="FI41" s="145"/>
      <c r="FJ41" s="34">
        <f t="shared" si="11"/>
        <v>0</v>
      </c>
      <c r="FK41" s="34">
        <f t="shared" si="12"/>
        <v>0</v>
      </c>
      <c r="FL41" s="34"/>
      <c r="FM41" s="148"/>
      <c r="FN41" s="35">
        <f t="shared" si="17"/>
        <v>0</v>
      </c>
      <c r="FP41" s="36">
        <f t="shared" si="18"/>
        <v>0</v>
      </c>
      <c r="FQ41" s="1">
        <v>4</v>
      </c>
    </row>
    <row r="42" spans="1:173" x14ac:dyDescent="0.25">
      <c r="A42" s="22">
        <v>5</v>
      </c>
      <c r="B42" s="23">
        <f t="shared" si="9"/>
        <v>0</v>
      </c>
      <c r="C42" s="24">
        <f t="shared" si="13"/>
        <v>0</v>
      </c>
      <c r="D42" s="25">
        <f t="shared" si="14"/>
        <v>0</v>
      </c>
      <c r="E42" s="26">
        <f t="shared" si="15"/>
        <v>0</v>
      </c>
      <c r="F42" s="27">
        <f t="shared" si="16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10"/>
        <v>0</v>
      </c>
      <c r="FI42" s="145"/>
      <c r="FJ42" s="34">
        <f t="shared" si="11"/>
        <v>0</v>
      </c>
      <c r="FK42" s="34">
        <f t="shared" si="12"/>
        <v>0</v>
      </c>
      <c r="FL42" s="34"/>
      <c r="FM42" s="148"/>
      <c r="FN42" s="35">
        <f t="shared" si="17"/>
        <v>0</v>
      </c>
      <c r="FP42" s="36">
        <f t="shared" si="18"/>
        <v>0</v>
      </c>
      <c r="FQ42" s="1">
        <v>5</v>
      </c>
    </row>
    <row r="43" spans="1:173" x14ac:dyDescent="0.25">
      <c r="A43" s="22">
        <v>6</v>
      </c>
      <c r="B43" s="23">
        <f t="shared" si="9"/>
        <v>0</v>
      </c>
      <c r="C43" s="24">
        <f t="shared" si="13"/>
        <v>0</v>
      </c>
      <c r="D43" s="25">
        <f t="shared" si="14"/>
        <v>0</v>
      </c>
      <c r="E43" s="26">
        <f t="shared" si="15"/>
        <v>0</v>
      </c>
      <c r="F43" s="27">
        <f t="shared" si="16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10"/>
        <v>0</v>
      </c>
      <c r="FI43" s="145"/>
      <c r="FJ43" s="34">
        <f t="shared" si="11"/>
        <v>0</v>
      </c>
      <c r="FK43" s="34">
        <f t="shared" si="12"/>
        <v>0</v>
      </c>
      <c r="FL43" s="34"/>
      <c r="FM43" s="148"/>
      <c r="FN43" s="35">
        <f t="shared" si="17"/>
        <v>0</v>
      </c>
      <c r="FP43" s="36">
        <f t="shared" si="18"/>
        <v>0</v>
      </c>
      <c r="FQ43" s="1">
        <v>6</v>
      </c>
    </row>
    <row r="44" spans="1:173" x14ac:dyDescent="0.25">
      <c r="A44" s="22">
        <v>7</v>
      </c>
      <c r="B44" s="23">
        <f t="shared" si="9"/>
        <v>0</v>
      </c>
      <c r="C44" s="24">
        <f t="shared" si="13"/>
        <v>0</v>
      </c>
      <c r="D44" s="25">
        <f t="shared" si="14"/>
        <v>0</v>
      </c>
      <c r="E44" s="26">
        <f t="shared" si="15"/>
        <v>0</v>
      </c>
      <c r="F44" s="27">
        <f t="shared" si="16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10"/>
        <v>0</v>
      </c>
      <c r="FI44" s="145"/>
      <c r="FJ44" s="34">
        <f t="shared" si="11"/>
        <v>0</v>
      </c>
      <c r="FK44" s="34">
        <f t="shared" si="12"/>
        <v>0</v>
      </c>
      <c r="FL44" s="34"/>
      <c r="FM44" s="148"/>
      <c r="FN44" s="35">
        <f t="shared" si="17"/>
        <v>0</v>
      </c>
      <c r="FP44" s="36">
        <f t="shared" si="18"/>
        <v>0</v>
      </c>
      <c r="FQ44" s="1">
        <v>7</v>
      </c>
    </row>
    <row r="45" spans="1:173" x14ac:dyDescent="0.25">
      <c r="A45" s="22">
        <v>8</v>
      </c>
      <c r="B45" s="23">
        <f t="shared" si="9"/>
        <v>0</v>
      </c>
      <c r="C45" s="24">
        <f t="shared" si="13"/>
        <v>0</v>
      </c>
      <c r="D45" s="25">
        <f t="shared" si="14"/>
        <v>0</v>
      </c>
      <c r="E45" s="26">
        <f t="shared" si="15"/>
        <v>0</v>
      </c>
      <c r="F45" s="27">
        <f t="shared" si="16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10"/>
        <v>0</v>
      </c>
      <c r="FI45" s="145"/>
      <c r="FJ45" s="34">
        <f t="shared" si="11"/>
        <v>0</v>
      </c>
      <c r="FK45" s="34">
        <f t="shared" si="12"/>
        <v>0</v>
      </c>
      <c r="FL45" s="34"/>
      <c r="FM45" s="148"/>
      <c r="FN45" s="35">
        <f t="shared" si="17"/>
        <v>0</v>
      </c>
      <c r="FP45" s="36">
        <f t="shared" si="18"/>
        <v>0</v>
      </c>
      <c r="FQ45" s="1">
        <v>8</v>
      </c>
    </row>
    <row r="46" spans="1:173" x14ac:dyDescent="0.25">
      <c r="A46" s="22">
        <v>9</v>
      </c>
      <c r="B46" s="23">
        <f t="shared" ref="B46:B54" si="19">B17</f>
        <v>0</v>
      </c>
      <c r="C46" s="24">
        <f t="shared" si="13"/>
        <v>0</v>
      </c>
      <c r="D46" s="25">
        <f t="shared" si="14"/>
        <v>0</v>
      </c>
      <c r="E46" s="26">
        <f t="shared" si="15"/>
        <v>0</v>
      </c>
      <c r="F46" s="27">
        <f t="shared" si="16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10"/>
        <v>0</v>
      </c>
      <c r="FI46" s="145"/>
      <c r="FJ46" s="34">
        <f t="shared" si="11"/>
        <v>0</v>
      </c>
      <c r="FK46" s="34">
        <f t="shared" si="12"/>
        <v>0</v>
      </c>
      <c r="FL46" s="34"/>
      <c r="FM46" s="148"/>
      <c r="FN46" s="35">
        <f t="shared" si="17"/>
        <v>0</v>
      </c>
      <c r="FP46" s="36">
        <f t="shared" si="18"/>
        <v>0</v>
      </c>
      <c r="FQ46" s="1">
        <v>9</v>
      </c>
    </row>
    <row r="47" spans="1:173" x14ac:dyDescent="0.25">
      <c r="A47" s="22">
        <v>10</v>
      </c>
      <c r="B47" s="23">
        <f t="shared" si="19"/>
        <v>0</v>
      </c>
      <c r="C47" s="24">
        <f t="shared" si="13"/>
        <v>0</v>
      </c>
      <c r="D47" s="25">
        <f t="shared" si="14"/>
        <v>0</v>
      </c>
      <c r="E47" s="26">
        <f t="shared" si="15"/>
        <v>0</v>
      </c>
      <c r="F47" s="27">
        <f t="shared" si="16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10"/>
        <v>0</v>
      </c>
      <c r="FI47" s="145"/>
      <c r="FJ47" s="34">
        <f t="shared" si="11"/>
        <v>0</v>
      </c>
      <c r="FK47" s="34">
        <f t="shared" si="12"/>
        <v>0</v>
      </c>
      <c r="FL47" s="34"/>
      <c r="FM47" s="148"/>
      <c r="FN47" s="35">
        <f t="shared" si="17"/>
        <v>0</v>
      </c>
      <c r="FP47" s="36">
        <f t="shared" si="18"/>
        <v>0</v>
      </c>
      <c r="FQ47" s="1">
        <v>10</v>
      </c>
    </row>
    <row r="48" spans="1:173" x14ac:dyDescent="0.25">
      <c r="A48" s="22">
        <v>11</v>
      </c>
      <c r="B48" s="23">
        <f t="shared" si="19"/>
        <v>0</v>
      </c>
      <c r="C48" s="24">
        <f t="shared" si="13"/>
        <v>0</v>
      </c>
      <c r="D48" s="25">
        <f t="shared" si="14"/>
        <v>0</v>
      </c>
      <c r="E48" s="26">
        <f t="shared" si="15"/>
        <v>0</v>
      </c>
      <c r="F48" s="27">
        <f t="shared" si="16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10"/>
        <v>0</v>
      </c>
      <c r="FI48" s="145"/>
      <c r="FJ48" s="34">
        <f t="shared" si="11"/>
        <v>0</v>
      </c>
      <c r="FK48" s="34">
        <f t="shared" si="12"/>
        <v>0</v>
      </c>
      <c r="FL48" s="34"/>
      <c r="FM48" s="148"/>
      <c r="FN48" s="35">
        <f t="shared" si="17"/>
        <v>0</v>
      </c>
      <c r="FP48" s="36">
        <f t="shared" si="18"/>
        <v>0</v>
      </c>
      <c r="FQ48" s="1">
        <v>11</v>
      </c>
    </row>
    <row r="49" spans="1:173" x14ac:dyDescent="0.25">
      <c r="A49" s="22">
        <v>12</v>
      </c>
      <c r="B49" s="23">
        <f t="shared" si="19"/>
        <v>0</v>
      </c>
      <c r="C49" s="24">
        <f t="shared" si="13"/>
        <v>0</v>
      </c>
      <c r="D49" s="25">
        <f t="shared" si="14"/>
        <v>0</v>
      </c>
      <c r="E49" s="26">
        <f t="shared" si="15"/>
        <v>0</v>
      </c>
      <c r="F49" s="27">
        <f t="shared" si="16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10"/>
        <v>0</v>
      </c>
      <c r="FI49" s="145"/>
      <c r="FJ49" s="34">
        <f t="shared" si="11"/>
        <v>0</v>
      </c>
      <c r="FK49" s="34">
        <f t="shared" si="12"/>
        <v>0</v>
      </c>
      <c r="FL49" s="34"/>
      <c r="FM49" s="148"/>
      <c r="FN49" s="35">
        <f t="shared" si="17"/>
        <v>0</v>
      </c>
      <c r="FP49" s="36">
        <f t="shared" si="18"/>
        <v>0</v>
      </c>
      <c r="FQ49" s="1">
        <v>12</v>
      </c>
    </row>
    <row r="50" spans="1:173" x14ac:dyDescent="0.25">
      <c r="A50" s="22">
        <v>13</v>
      </c>
      <c r="B50" s="23">
        <f t="shared" si="19"/>
        <v>0</v>
      </c>
      <c r="C50" s="24">
        <f t="shared" si="13"/>
        <v>0</v>
      </c>
      <c r="D50" s="25">
        <f t="shared" si="14"/>
        <v>0</v>
      </c>
      <c r="E50" s="26">
        <f t="shared" si="15"/>
        <v>0</v>
      </c>
      <c r="F50" s="27">
        <f t="shared" si="16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10"/>
        <v>0</v>
      </c>
      <c r="FI50" s="145"/>
      <c r="FJ50" s="34">
        <f t="shared" si="11"/>
        <v>0</v>
      </c>
      <c r="FK50" s="34">
        <f t="shared" si="12"/>
        <v>0</v>
      </c>
      <c r="FL50" s="34"/>
      <c r="FM50" s="148"/>
      <c r="FN50" s="35">
        <f t="shared" si="17"/>
        <v>0</v>
      </c>
      <c r="FP50" s="36">
        <f t="shared" si="18"/>
        <v>0</v>
      </c>
      <c r="FQ50" s="1">
        <v>13</v>
      </c>
    </row>
    <row r="51" spans="1:173" x14ac:dyDescent="0.25">
      <c r="A51" s="22">
        <v>14</v>
      </c>
      <c r="B51" s="23">
        <f t="shared" si="19"/>
        <v>0</v>
      </c>
      <c r="C51" s="24">
        <f t="shared" si="13"/>
        <v>0</v>
      </c>
      <c r="D51" s="25">
        <f t="shared" si="14"/>
        <v>0</v>
      </c>
      <c r="E51" s="26">
        <f t="shared" si="15"/>
        <v>0</v>
      </c>
      <c r="F51" s="27">
        <f t="shared" si="16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10"/>
        <v>0</v>
      </c>
      <c r="FI51" s="145"/>
      <c r="FJ51" s="34">
        <f t="shared" si="11"/>
        <v>0</v>
      </c>
      <c r="FK51" s="34">
        <f t="shared" si="12"/>
        <v>0</v>
      </c>
      <c r="FL51" s="34"/>
      <c r="FM51" s="148"/>
      <c r="FN51" s="35">
        <f t="shared" si="17"/>
        <v>0</v>
      </c>
      <c r="FP51" s="36">
        <f t="shared" si="18"/>
        <v>0</v>
      </c>
      <c r="FQ51" s="1">
        <v>14</v>
      </c>
    </row>
    <row r="52" spans="1:173" x14ac:dyDescent="0.25">
      <c r="A52" s="22">
        <v>15</v>
      </c>
      <c r="B52" s="23">
        <f t="shared" si="19"/>
        <v>0</v>
      </c>
      <c r="C52" s="24">
        <f t="shared" si="13"/>
        <v>0</v>
      </c>
      <c r="D52" s="25">
        <f t="shared" si="14"/>
        <v>0</v>
      </c>
      <c r="E52" s="26">
        <f t="shared" si="15"/>
        <v>0</v>
      </c>
      <c r="F52" s="27">
        <f t="shared" si="16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10"/>
        <v>0</v>
      </c>
      <c r="FI52" s="145"/>
      <c r="FJ52" s="34">
        <f t="shared" si="11"/>
        <v>0</v>
      </c>
      <c r="FK52" s="34">
        <f t="shared" si="12"/>
        <v>0</v>
      </c>
      <c r="FL52" s="34"/>
      <c r="FM52" s="148"/>
      <c r="FN52" s="35">
        <f t="shared" si="17"/>
        <v>0</v>
      </c>
      <c r="FP52" s="36">
        <f t="shared" si="18"/>
        <v>0</v>
      </c>
      <c r="FQ52" s="1">
        <v>15</v>
      </c>
    </row>
    <row r="53" spans="1:173" x14ac:dyDescent="0.25">
      <c r="A53" s="22">
        <v>16</v>
      </c>
      <c r="B53" s="23">
        <f t="shared" si="19"/>
        <v>0</v>
      </c>
      <c r="C53" s="24">
        <f t="shared" si="13"/>
        <v>0</v>
      </c>
      <c r="D53" s="25">
        <f t="shared" si="14"/>
        <v>0</v>
      </c>
      <c r="E53" s="26">
        <f t="shared" si="15"/>
        <v>0</v>
      </c>
      <c r="F53" s="27">
        <f t="shared" si="16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10"/>
        <v>0</v>
      </c>
      <c r="FI53" s="145"/>
      <c r="FJ53" s="34">
        <f t="shared" si="11"/>
        <v>0</v>
      </c>
      <c r="FK53" s="34">
        <f t="shared" si="12"/>
        <v>0</v>
      </c>
      <c r="FL53" s="34"/>
      <c r="FM53" s="148"/>
      <c r="FN53" s="35">
        <f t="shared" si="17"/>
        <v>0</v>
      </c>
      <c r="FP53" s="36">
        <f t="shared" si="18"/>
        <v>0</v>
      </c>
      <c r="FQ53" s="1">
        <v>16</v>
      </c>
    </row>
    <row r="54" spans="1:173" x14ac:dyDescent="0.25">
      <c r="A54" s="22">
        <v>17</v>
      </c>
      <c r="B54" s="23">
        <f t="shared" si="19"/>
        <v>0</v>
      </c>
      <c r="C54" s="24">
        <f t="shared" si="13"/>
        <v>0</v>
      </c>
      <c r="D54" s="25">
        <f t="shared" si="14"/>
        <v>0</v>
      </c>
      <c r="E54" s="26">
        <f t="shared" si="15"/>
        <v>0</v>
      </c>
      <c r="F54" s="27">
        <f t="shared" si="16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10"/>
        <v>0</v>
      </c>
      <c r="FI54" s="145"/>
      <c r="FJ54" s="34">
        <f t="shared" si="11"/>
        <v>0</v>
      </c>
      <c r="FK54" s="34">
        <f t="shared" si="12"/>
        <v>0</v>
      </c>
      <c r="FL54" s="34"/>
      <c r="FM54" s="148"/>
      <c r="FN54" s="35">
        <f t="shared" si="17"/>
        <v>0</v>
      </c>
      <c r="FP54" s="36">
        <f t="shared" si="18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20">A30</f>
        <v>A</v>
      </c>
      <c r="B59" s="153" t="str">
        <f t="shared" si="20"/>
        <v>Accueil</v>
      </c>
    </row>
    <row r="60" spans="1:173" x14ac:dyDescent="0.25">
      <c r="A60" s="1" t="str">
        <f t="shared" si="20"/>
        <v>R</v>
      </c>
      <c r="B60" s="153" t="str">
        <f t="shared" si="20"/>
        <v>Renfort</v>
      </c>
    </row>
    <row r="61" spans="1:173" ht="15" customHeight="1" x14ac:dyDescent="0.25">
      <c r="A61" s="1" t="str">
        <f t="shared" si="20"/>
        <v>M</v>
      </c>
      <c r="B61" s="2" t="str">
        <f t="shared" si="20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20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20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20</v>
      </c>
      <c r="EP61" s="182"/>
    </row>
    <row r="62" spans="1:173" ht="15.75" customHeight="1" thickBot="1" x14ac:dyDescent="0.3">
      <c r="A62" s="1">
        <f t="shared" si="20"/>
        <v>0</v>
      </c>
      <c r="B62" s="2">
        <f t="shared" si="20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20"/>
        <v>0</v>
      </c>
      <c r="B63" s="2">
        <f t="shared" si="20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44333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44334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44335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44336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44337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44338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44339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20"/>
        <v>0</v>
      </c>
      <c r="B64" s="2">
        <f t="shared" si="20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20"/>
        <v>0</v>
      </c>
      <c r="B65" s="2">
        <f t="shared" si="20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20"/>
        <v>0</v>
      </c>
      <c r="B66" s="2">
        <f t="shared" si="20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20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1">+SUMIF($EI67:$FD67,"*",$EI$6:$FD$6)</f>
        <v>0</v>
      </c>
      <c r="FI67" s="149"/>
      <c r="FJ67" s="34">
        <f t="shared" ref="FJ67:FJ83" si="22">FN38</f>
        <v>0</v>
      </c>
      <c r="FK67" s="34">
        <f t="shared" ref="FK67:FK83" si="23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20"/>
        <v>0</v>
      </c>
      <c r="C68" s="24">
        <f t="shared" ref="C68:C83" si="24">SUMIF(G68:FD68,"A",G$6:FD$6)</f>
        <v>0</v>
      </c>
      <c r="D68" s="25">
        <f t="shared" ref="D68:D83" si="25">SUMIF(G68:FD68,"R",G$6:FD$6)</f>
        <v>0</v>
      </c>
      <c r="E68" s="26">
        <f t="shared" ref="E68:E83" si="26">SUMIF(G68:FD68,"M",G$6:FD$6)</f>
        <v>0</v>
      </c>
      <c r="F68" s="27">
        <f t="shared" ref="F68:F83" si="27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1"/>
        <v>0</v>
      </c>
      <c r="FI68" s="149"/>
      <c r="FJ68" s="34">
        <f t="shared" si="22"/>
        <v>0</v>
      </c>
      <c r="FK68" s="34">
        <f t="shared" si="23"/>
        <v>0</v>
      </c>
      <c r="FL68" s="34"/>
      <c r="FM68" s="148"/>
      <c r="FN68" s="35">
        <f t="shared" ref="FN68:FN83" si="28">FI68+FJ68+FK68-FL68</f>
        <v>0</v>
      </c>
      <c r="FP68" s="36">
        <f t="shared" ref="FP68:FP83" si="29">+B68</f>
        <v>0</v>
      </c>
      <c r="FQ68" s="1">
        <v>2</v>
      </c>
    </row>
    <row r="69" spans="1:173" x14ac:dyDescent="0.25">
      <c r="A69" s="22">
        <v>3</v>
      </c>
      <c r="B69" s="23">
        <f t="shared" si="20"/>
        <v>0</v>
      </c>
      <c r="C69" s="24">
        <f t="shared" si="24"/>
        <v>0</v>
      </c>
      <c r="D69" s="25">
        <f t="shared" si="25"/>
        <v>0</v>
      </c>
      <c r="E69" s="26">
        <f t="shared" si="26"/>
        <v>0</v>
      </c>
      <c r="F69" s="27">
        <f t="shared" si="27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1"/>
        <v>0</v>
      </c>
      <c r="FI69" s="149"/>
      <c r="FJ69" s="34">
        <f t="shared" si="22"/>
        <v>0</v>
      </c>
      <c r="FK69" s="34">
        <f t="shared" si="23"/>
        <v>0</v>
      </c>
      <c r="FL69" s="34"/>
      <c r="FM69" s="148"/>
      <c r="FN69" s="35">
        <f t="shared" si="28"/>
        <v>0</v>
      </c>
      <c r="FP69" s="36">
        <f t="shared" si="29"/>
        <v>0</v>
      </c>
      <c r="FQ69" s="1">
        <v>3</v>
      </c>
    </row>
    <row r="70" spans="1:173" x14ac:dyDescent="0.25">
      <c r="A70" s="22">
        <v>4</v>
      </c>
      <c r="B70" s="23">
        <f t="shared" si="20"/>
        <v>0</v>
      </c>
      <c r="C70" s="24">
        <f t="shared" si="24"/>
        <v>0</v>
      </c>
      <c r="D70" s="25">
        <f t="shared" si="25"/>
        <v>0</v>
      </c>
      <c r="E70" s="26">
        <f t="shared" si="26"/>
        <v>0</v>
      </c>
      <c r="F70" s="27">
        <f t="shared" si="27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1"/>
        <v>0</v>
      </c>
      <c r="FI70" s="149"/>
      <c r="FJ70" s="34">
        <f t="shared" si="22"/>
        <v>0</v>
      </c>
      <c r="FK70" s="34">
        <f t="shared" si="23"/>
        <v>0</v>
      </c>
      <c r="FL70" s="34"/>
      <c r="FM70" s="148"/>
      <c r="FN70" s="35">
        <f t="shared" si="28"/>
        <v>0</v>
      </c>
      <c r="FP70" s="36">
        <f t="shared" si="29"/>
        <v>0</v>
      </c>
      <c r="FQ70" s="1">
        <v>4</v>
      </c>
    </row>
    <row r="71" spans="1:173" x14ac:dyDescent="0.25">
      <c r="A71" s="22">
        <v>5</v>
      </c>
      <c r="B71" s="23">
        <f t="shared" si="20"/>
        <v>0</v>
      </c>
      <c r="C71" s="24">
        <f t="shared" si="24"/>
        <v>0</v>
      </c>
      <c r="D71" s="25">
        <f t="shared" si="25"/>
        <v>0</v>
      </c>
      <c r="E71" s="26">
        <f t="shared" si="26"/>
        <v>0</v>
      </c>
      <c r="F71" s="27">
        <f t="shared" si="27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1"/>
        <v>0</v>
      </c>
      <c r="FI71" s="149"/>
      <c r="FJ71" s="34">
        <f t="shared" si="22"/>
        <v>0</v>
      </c>
      <c r="FK71" s="34">
        <f t="shared" si="23"/>
        <v>0</v>
      </c>
      <c r="FL71" s="34"/>
      <c r="FM71" s="148"/>
      <c r="FN71" s="35">
        <f t="shared" si="28"/>
        <v>0</v>
      </c>
      <c r="FP71" s="36">
        <f t="shared" si="29"/>
        <v>0</v>
      </c>
      <c r="FQ71" s="1">
        <v>5</v>
      </c>
    </row>
    <row r="72" spans="1:173" x14ac:dyDescent="0.25">
      <c r="A72" s="22">
        <v>6</v>
      </c>
      <c r="B72" s="23">
        <f t="shared" si="20"/>
        <v>0</v>
      </c>
      <c r="C72" s="24">
        <f t="shared" si="24"/>
        <v>0</v>
      </c>
      <c r="D72" s="25">
        <f t="shared" si="25"/>
        <v>0</v>
      </c>
      <c r="E72" s="26">
        <f t="shared" si="26"/>
        <v>0</v>
      </c>
      <c r="F72" s="27">
        <f t="shared" si="27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1"/>
        <v>0</v>
      </c>
      <c r="FI72" s="149"/>
      <c r="FJ72" s="34">
        <f t="shared" si="22"/>
        <v>0</v>
      </c>
      <c r="FK72" s="34">
        <f t="shared" si="23"/>
        <v>0</v>
      </c>
      <c r="FL72" s="34"/>
      <c r="FM72" s="148"/>
      <c r="FN72" s="35">
        <f t="shared" si="28"/>
        <v>0</v>
      </c>
      <c r="FP72" s="36">
        <f t="shared" si="29"/>
        <v>0</v>
      </c>
      <c r="FQ72" s="1">
        <v>6</v>
      </c>
    </row>
    <row r="73" spans="1:173" x14ac:dyDescent="0.25">
      <c r="A73" s="22">
        <v>7</v>
      </c>
      <c r="B73" s="23">
        <f t="shared" si="20"/>
        <v>0</v>
      </c>
      <c r="C73" s="24">
        <f t="shared" si="24"/>
        <v>0</v>
      </c>
      <c r="D73" s="25">
        <f t="shared" si="25"/>
        <v>0</v>
      </c>
      <c r="E73" s="26">
        <f t="shared" si="26"/>
        <v>0</v>
      </c>
      <c r="F73" s="27">
        <f t="shared" si="27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1"/>
        <v>0</v>
      </c>
      <c r="FI73" s="149"/>
      <c r="FJ73" s="34">
        <f t="shared" si="22"/>
        <v>0</v>
      </c>
      <c r="FK73" s="34">
        <f t="shared" si="23"/>
        <v>0</v>
      </c>
      <c r="FL73" s="34"/>
      <c r="FM73" s="148"/>
      <c r="FN73" s="35">
        <f t="shared" si="28"/>
        <v>0</v>
      </c>
      <c r="FP73" s="36">
        <f t="shared" si="29"/>
        <v>0</v>
      </c>
      <c r="FQ73" s="1">
        <v>7</v>
      </c>
    </row>
    <row r="74" spans="1:173" x14ac:dyDescent="0.25">
      <c r="A74" s="22">
        <v>8</v>
      </c>
      <c r="B74" s="23">
        <f t="shared" si="20"/>
        <v>0</v>
      </c>
      <c r="C74" s="24">
        <f t="shared" si="24"/>
        <v>0</v>
      </c>
      <c r="D74" s="25">
        <f t="shared" si="25"/>
        <v>0</v>
      </c>
      <c r="E74" s="26">
        <f t="shared" si="26"/>
        <v>0</v>
      </c>
      <c r="F74" s="27">
        <f t="shared" si="27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1"/>
        <v>0</v>
      </c>
      <c r="FI74" s="149"/>
      <c r="FJ74" s="34">
        <f t="shared" si="22"/>
        <v>0</v>
      </c>
      <c r="FK74" s="34">
        <f t="shared" si="23"/>
        <v>0</v>
      </c>
      <c r="FL74" s="34"/>
      <c r="FM74" s="148"/>
      <c r="FN74" s="35">
        <f t="shared" si="28"/>
        <v>0</v>
      </c>
      <c r="FP74" s="36">
        <f t="shared" si="29"/>
        <v>0</v>
      </c>
      <c r="FQ74" s="1">
        <v>8</v>
      </c>
    </row>
    <row r="75" spans="1:173" x14ac:dyDescent="0.25">
      <c r="A75" s="22">
        <v>9</v>
      </c>
      <c r="B75" s="23">
        <f t="shared" ref="B75:B83" si="30">B46</f>
        <v>0</v>
      </c>
      <c r="C75" s="24">
        <f t="shared" si="24"/>
        <v>0</v>
      </c>
      <c r="D75" s="25">
        <f t="shared" si="25"/>
        <v>0</v>
      </c>
      <c r="E75" s="26">
        <f t="shared" si="26"/>
        <v>0</v>
      </c>
      <c r="F75" s="27">
        <f t="shared" si="27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1"/>
        <v>0</v>
      </c>
      <c r="FI75" s="149"/>
      <c r="FJ75" s="34">
        <f t="shared" si="22"/>
        <v>0</v>
      </c>
      <c r="FK75" s="34">
        <f t="shared" si="23"/>
        <v>0</v>
      </c>
      <c r="FL75" s="34"/>
      <c r="FM75" s="148"/>
      <c r="FN75" s="35">
        <f t="shared" si="28"/>
        <v>0</v>
      </c>
      <c r="FP75" s="36">
        <f t="shared" si="29"/>
        <v>0</v>
      </c>
      <c r="FQ75" s="1">
        <v>9</v>
      </c>
    </row>
    <row r="76" spans="1:173" x14ac:dyDescent="0.25">
      <c r="A76" s="22">
        <v>10</v>
      </c>
      <c r="B76" s="23">
        <f t="shared" si="30"/>
        <v>0</v>
      </c>
      <c r="C76" s="24">
        <f t="shared" si="24"/>
        <v>0</v>
      </c>
      <c r="D76" s="25">
        <f t="shared" si="25"/>
        <v>0</v>
      </c>
      <c r="E76" s="26">
        <f t="shared" si="26"/>
        <v>0</v>
      </c>
      <c r="F76" s="27">
        <f t="shared" si="27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1"/>
        <v>0</v>
      </c>
      <c r="FI76" s="149"/>
      <c r="FJ76" s="34">
        <f t="shared" si="22"/>
        <v>0</v>
      </c>
      <c r="FK76" s="34">
        <f t="shared" si="23"/>
        <v>0</v>
      </c>
      <c r="FL76" s="34"/>
      <c r="FM76" s="148"/>
      <c r="FN76" s="35">
        <f t="shared" si="28"/>
        <v>0</v>
      </c>
      <c r="FP76" s="36">
        <f t="shared" si="29"/>
        <v>0</v>
      </c>
      <c r="FQ76" s="1">
        <v>10</v>
      </c>
    </row>
    <row r="77" spans="1:173" x14ac:dyDescent="0.25">
      <c r="A77" s="22">
        <v>11</v>
      </c>
      <c r="B77" s="23">
        <f t="shared" si="30"/>
        <v>0</v>
      </c>
      <c r="C77" s="24">
        <f t="shared" si="24"/>
        <v>0</v>
      </c>
      <c r="D77" s="25">
        <f t="shared" si="25"/>
        <v>0</v>
      </c>
      <c r="E77" s="26">
        <f t="shared" si="26"/>
        <v>0</v>
      </c>
      <c r="F77" s="27">
        <f t="shared" si="27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1"/>
        <v>0</v>
      </c>
      <c r="FI77" s="149"/>
      <c r="FJ77" s="34">
        <f t="shared" si="22"/>
        <v>0</v>
      </c>
      <c r="FK77" s="34">
        <f t="shared" si="23"/>
        <v>0</v>
      </c>
      <c r="FL77" s="34"/>
      <c r="FM77" s="148"/>
      <c r="FN77" s="35">
        <f t="shared" si="28"/>
        <v>0</v>
      </c>
      <c r="FP77" s="36">
        <f t="shared" si="29"/>
        <v>0</v>
      </c>
      <c r="FQ77" s="1">
        <v>11</v>
      </c>
    </row>
    <row r="78" spans="1:173" x14ac:dyDescent="0.25">
      <c r="A78" s="22">
        <v>12</v>
      </c>
      <c r="B78" s="23">
        <f t="shared" si="30"/>
        <v>0</v>
      </c>
      <c r="C78" s="24">
        <f t="shared" si="24"/>
        <v>0</v>
      </c>
      <c r="D78" s="25">
        <f t="shared" si="25"/>
        <v>0</v>
      </c>
      <c r="E78" s="26">
        <f t="shared" si="26"/>
        <v>0</v>
      </c>
      <c r="F78" s="27">
        <f t="shared" si="27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1"/>
        <v>0</v>
      </c>
      <c r="FI78" s="149"/>
      <c r="FJ78" s="34">
        <f t="shared" si="22"/>
        <v>0</v>
      </c>
      <c r="FK78" s="34">
        <f t="shared" si="23"/>
        <v>0</v>
      </c>
      <c r="FL78" s="34"/>
      <c r="FM78" s="148"/>
      <c r="FN78" s="35">
        <f t="shared" si="28"/>
        <v>0</v>
      </c>
      <c r="FP78" s="36">
        <f t="shared" si="29"/>
        <v>0</v>
      </c>
      <c r="FQ78" s="1">
        <v>12</v>
      </c>
    </row>
    <row r="79" spans="1:173" x14ac:dyDescent="0.25">
      <c r="A79" s="22">
        <v>13</v>
      </c>
      <c r="B79" s="23">
        <f t="shared" si="30"/>
        <v>0</v>
      </c>
      <c r="C79" s="24">
        <f t="shared" si="24"/>
        <v>0</v>
      </c>
      <c r="D79" s="25">
        <f t="shared" si="25"/>
        <v>0</v>
      </c>
      <c r="E79" s="26">
        <f t="shared" si="26"/>
        <v>0</v>
      </c>
      <c r="F79" s="27">
        <f t="shared" si="27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1"/>
        <v>0</v>
      </c>
      <c r="FI79" s="149"/>
      <c r="FJ79" s="34">
        <f t="shared" si="22"/>
        <v>0</v>
      </c>
      <c r="FK79" s="34">
        <f t="shared" si="23"/>
        <v>0</v>
      </c>
      <c r="FL79" s="34"/>
      <c r="FM79" s="148"/>
      <c r="FN79" s="35">
        <f t="shared" si="28"/>
        <v>0</v>
      </c>
      <c r="FP79" s="36">
        <f t="shared" si="29"/>
        <v>0</v>
      </c>
      <c r="FQ79" s="1">
        <v>13</v>
      </c>
    </row>
    <row r="80" spans="1:173" x14ac:dyDescent="0.25">
      <c r="A80" s="22">
        <v>14</v>
      </c>
      <c r="B80" s="23">
        <f t="shared" si="30"/>
        <v>0</v>
      </c>
      <c r="C80" s="24">
        <f t="shared" si="24"/>
        <v>0</v>
      </c>
      <c r="D80" s="25">
        <f t="shared" si="25"/>
        <v>0</v>
      </c>
      <c r="E80" s="26">
        <f t="shared" si="26"/>
        <v>0</v>
      </c>
      <c r="F80" s="27">
        <f t="shared" si="27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1"/>
        <v>0</v>
      </c>
      <c r="FI80" s="149"/>
      <c r="FJ80" s="34">
        <f t="shared" si="22"/>
        <v>0</v>
      </c>
      <c r="FK80" s="34">
        <f t="shared" si="23"/>
        <v>0</v>
      </c>
      <c r="FL80" s="34"/>
      <c r="FM80" s="148"/>
      <c r="FN80" s="35">
        <f t="shared" si="28"/>
        <v>0</v>
      </c>
      <c r="FP80" s="36">
        <f t="shared" si="29"/>
        <v>0</v>
      </c>
      <c r="FQ80" s="1">
        <v>14</v>
      </c>
    </row>
    <row r="81" spans="1:173" x14ac:dyDescent="0.25">
      <c r="A81" s="22">
        <v>15</v>
      </c>
      <c r="B81" s="23">
        <f t="shared" si="30"/>
        <v>0</v>
      </c>
      <c r="C81" s="24">
        <f t="shared" si="24"/>
        <v>0</v>
      </c>
      <c r="D81" s="25">
        <f t="shared" si="25"/>
        <v>0</v>
      </c>
      <c r="E81" s="26">
        <f t="shared" si="26"/>
        <v>0</v>
      </c>
      <c r="F81" s="27">
        <f t="shared" si="27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1"/>
        <v>0</v>
      </c>
      <c r="FI81" s="149"/>
      <c r="FJ81" s="34">
        <f t="shared" si="22"/>
        <v>0</v>
      </c>
      <c r="FK81" s="34">
        <f t="shared" si="23"/>
        <v>0</v>
      </c>
      <c r="FL81" s="34"/>
      <c r="FM81" s="148"/>
      <c r="FN81" s="35">
        <f t="shared" si="28"/>
        <v>0</v>
      </c>
      <c r="FP81" s="36">
        <f t="shared" si="29"/>
        <v>0</v>
      </c>
      <c r="FQ81" s="1">
        <v>15</v>
      </c>
    </row>
    <row r="82" spans="1:173" x14ac:dyDescent="0.25">
      <c r="A82" s="22">
        <v>16</v>
      </c>
      <c r="B82" s="23">
        <f t="shared" si="30"/>
        <v>0</v>
      </c>
      <c r="C82" s="24">
        <f t="shared" si="24"/>
        <v>0</v>
      </c>
      <c r="D82" s="25">
        <f t="shared" si="25"/>
        <v>0</v>
      </c>
      <c r="E82" s="26">
        <f t="shared" si="26"/>
        <v>0</v>
      </c>
      <c r="F82" s="27">
        <f t="shared" si="27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1"/>
        <v>0</v>
      </c>
      <c r="FI82" s="149"/>
      <c r="FJ82" s="34">
        <f t="shared" si="22"/>
        <v>0</v>
      </c>
      <c r="FK82" s="34">
        <f t="shared" si="23"/>
        <v>0</v>
      </c>
      <c r="FL82" s="34"/>
      <c r="FM82" s="148"/>
      <c r="FN82" s="35">
        <f t="shared" si="28"/>
        <v>0</v>
      </c>
      <c r="FP82" s="36">
        <f t="shared" si="29"/>
        <v>0</v>
      </c>
      <c r="FQ82" s="1">
        <v>16</v>
      </c>
    </row>
    <row r="83" spans="1:173" x14ac:dyDescent="0.25">
      <c r="A83" s="22">
        <v>17</v>
      </c>
      <c r="B83" s="23">
        <f t="shared" si="30"/>
        <v>0</v>
      </c>
      <c r="C83" s="24">
        <f t="shared" si="24"/>
        <v>0</v>
      </c>
      <c r="D83" s="25">
        <f t="shared" si="25"/>
        <v>0</v>
      </c>
      <c r="E83" s="26">
        <f t="shared" si="26"/>
        <v>0</v>
      </c>
      <c r="F83" s="27">
        <f t="shared" si="27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1"/>
        <v>0</v>
      </c>
      <c r="FI83" s="149"/>
      <c r="FJ83" s="34">
        <f t="shared" si="22"/>
        <v>0</v>
      </c>
      <c r="FK83" s="34">
        <f t="shared" si="23"/>
        <v>0</v>
      </c>
      <c r="FL83" s="34"/>
      <c r="FM83" s="148"/>
      <c r="FN83" s="35">
        <f t="shared" si="28"/>
        <v>0</v>
      </c>
      <c r="FP83" s="36">
        <f t="shared" si="29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1">A59</f>
        <v>A</v>
      </c>
      <c r="B88" s="153" t="str">
        <f t="shared" si="31"/>
        <v>Accueil</v>
      </c>
    </row>
    <row r="89" spans="1:173" x14ac:dyDescent="0.25">
      <c r="A89" s="1" t="str">
        <f t="shared" si="31"/>
        <v>R</v>
      </c>
      <c r="B89" s="153" t="str">
        <f t="shared" si="31"/>
        <v>Renfort</v>
      </c>
    </row>
    <row r="90" spans="1:173" ht="15" customHeight="1" x14ac:dyDescent="0.25">
      <c r="A90" s="1" t="str">
        <f t="shared" si="31"/>
        <v>M</v>
      </c>
      <c r="B90" s="2" t="str">
        <f t="shared" si="31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21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21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21</v>
      </c>
      <c r="EP90" s="182"/>
    </row>
    <row r="91" spans="1:173" ht="15.75" customHeight="1" thickBot="1" x14ac:dyDescent="0.3">
      <c r="A91" s="1">
        <f t="shared" si="31"/>
        <v>0</v>
      </c>
      <c r="B91" s="2">
        <f t="shared" si="31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1"/>
        <v>0</v>
      </c>
      <c r="B92" s="2">
        <f t="shared" si="31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44340</v>
      </c>
      <c r="K92" s="184"/>
      <c r="L92" s="184"/>
      <c r="M92" s="184"/>
      <c r="N92" s="184"/>
      <c r="O92" s="184"/>
      <c r="P92" s="184"/>
      <c r="Q92" s="154" t="s">
        <v>87</v>
      </c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44341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44342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44343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44344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44345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44346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1"/>
        <v>0</v>
      </c>
      <c r="B93" s="2">
        <f t="shared" si="31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1"/>
        <v>0</v>
      </c>
      <c r="B94" s="2">
        <f t="shared" si="31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1"/>
        <v>0</v>
      </c>
      <c r="B95" s="2">
        <f t="shared" si="31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>
        <v>44340</v>
      </c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1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42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4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2">+SUMIF($EI96:$FD96,"*",$EI$6:$FD$6)</f>
        <v>0</v>
      </c>
      <c r="FI96" s="152">
        <f>SUMIF(G96:AB96,"*",G$6:AB$6)</f>
        <v>0</v>
      </c>
      <c r="FJ96" s="34">
        <f t="shared" ref="FJ96:FJ112" si="33">FN67</f>
        <v>0</v>
      </c>
      <c r="FK96" s="34">
        <f t="shared" ref="FK96:FK112" si="34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1"/>
        <v>0</v>
      </c>
      <c r="C97" s="24">
        <f t="shared" ref="C97:C112" si="35">SUMIF(G97:FD97,"A",G$6:FD$6)</f>
        <v>0</v>
      </c>
      <c r="D97" s="25">
        <f t="shared" ref="D97:D112" si="36">SUMIF(G97:FD97,"R",G$6:FD$6)</f>
        <v>0</v>
      </c>
      <c r="E97" s="26">
        <f t="shared" ref="E97:E112" si="37">SUMIF(G97:FD97,"M",G$6:FD$6)</f>
        <v>0</v>
      </c>
      <c r="F97" s="27">
        <f t="shared" ref="F97:F112" si="38">(SUMIF(G97:FD97,"*",G$6:FD$6)+FF97)</f>
        <v>0</v>
      </c>
      <c r="G97" s="242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4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2"/>
        <v>0</v>
      </c>
      <c r="FI97" s="152">
        <f t="shared" ref="FI97:FI112" si="39">SUMIF(G97:AB97,"*",G$6:AB$6)</f>
        <v>0</v>
      </c>
      <c r="FJ97" s="34">
        <f t="shared" si="33"/>
        <v>0</v>
      </c>
      <c r="FK97" s="34">
        <f t="shared" si="34"/>
        <v>0</v>
      </c>
      <c r="FL97" s="34"/>
      <c r="FM97" s="150"/>
      <c r="FN97" s="35">
        <f t="shared" ref="FN97:FN112" si="40">FI97+FJ97+FK97-FL97</f>
        <v>0</v>
      </c>
      <c r="FP97" s="36">
        <f t="shared" ref="FP97:FP112" si="41">+B97</f>
        <v>0</v>
      </c>
      <c r="FQ97" s="1">
        <v>2</v>
      </c>
    </row>
    <row r="98" spans="1:173" x14ac:dyDescent="0.25">
      <c r="A98" s="22">
        <v>3</v>
      </c>
      <c r="B98" s="23">
        <f t="shared" si="31"/>
        <v>0</v>
      </c>
      <c r="C98" s="24">
        <f t="shared" si="35"/>
        <v>0</v>
      </c>
      <c r="D98" s="25">
        <f t="shared" si="36"/>
        <v>0</v>
      </c>
      <c r="E98" s="26">
        <f t="shared" si="37"/>
        <v>0</v>
      </c>
      <c r="F98" s="27">
        <f t="shared" si="38"/>
        <v>0</v>
      </c>
      <c r="G98" s="242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4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2"/>
        <v>0</v>
      </c>
      <c r="FI98" s="152">
        <f t="shared" si="39"/>
        <v>0</v>
      </c>
      <c r="FJ98" s="34">
        <f t="shared" si="33"/>
        <v>0</v>
      </c>
      <c r="FK98" s="34">
        <f t="shared" si="34"/>
        <v>0</v>
      </c>
      <c r="FL98" s="34"/>
      <c r="FM98" s="150"/>
      <c r="FN98" s="35">
        <f t="shared" si="40"/>
        <v>0</v>
      </c>
      <c r="FP98" s="36">
        <f t="shared" si="41"/>
        <v>0</v>
      </c>
      <c r="FQ98" s="1">
        <v>3</v>
      </c>
    </row>
    <row r="99" spans="1:173" x14ac:dyDescent="0.25">
      <c r="A99" s="22">
        <v>4</v>
      </c>
      <c r="B99" s="23">
        <f t="shared" si="31"/>
        <v>0</v>
      </c>
      <c r="C99" s="24">
        <f t="shared" si="35"/>
        <v>0</v>
      </c>
      <c r="D99" s="25">
        <f t="shared" si="36"/>
        <v>0</v>
      </c>
      <c r="E99" s="26">
        <f t="shared" si="37"/>
        <v>0</v>
      </c>
      <c r="F99" s="27">
        <f t="shared" si="38"/>
        <v>0</v>
      </c>
      <c r="G99" s="242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4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2"/>
        <v>0</v>
      </c>
      <c r="FI99" s="152">
        <f t="shared" si="39"/>
        <v>0</v>
      </c>
      <c r="FJ99" s="34">
        <f t="shared" si="33"/>
        <v>0</v>
      </c>
      <c r="FK99" s="34">
        <f t="shared" si="34"/>
        <v>0</v>
      </c>
      <c r="FL99" s="34"/>
      <c r="FM99" s="150"/>
      <c r="FN99" s="35">
        <f t="shared" si="40"/>
        <v>0</v>
      </c>
      <c r="FP99" s="36">
        <f t="shared" si="41"/>
        <v>0</v>
      </c>
      <c r="FQ99" s="1">
        <v>4</v>
      </c>
    </row>
    <row r="100" spans="1:173" x14ac:dyDescent="0.25">
      <c r="A100" s="22">
        <v>5</v>
      </c>
      <c r="B100" s="23">
        <f t="shared" si="31"/>
        <v>0</v>
      </c>
      <c r="C100" s="24">
        <f t="shared" si="35"/>
        <v>0</v>
      </c>
      <c r="D100" s="25">
        <f t="shared" si="36"/>
        <v>0</v>
      </c>
      <c r="E100" s="26">
        <f t="shared" si="37"/>
        <v>0</v>
      </c>
      <c r="F100" s="27">
        <f t="shared" si="38"/>
        <v>0</v>
      </c>
      <c r="G100" s="242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4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2"/>
        <v>0</v>
      </c>
      <c r="FI100" s="152">
        <f t="shared" si="39"/>
        <v>0</v>
      </c>
      <c r="FJ100" s="34">
        <f t="shared" si="33"/>
        <v>0</v>
      </c>
      <c r="FK100" s="34">
        <f t="shared" si="34"/>
        <v>0</v>
      </c>
      <c r="FL100" s="34"/>
      <c r="FM100" s="150"/>
      <c r="FN100" s="35">
        <f t="shared" si="40"/>
        <v>0</v>
      </c>
      <c r="FP100" s="36">
        <f t="shared" si="41"/>
        <v>0</v>
      </c>
      <c r="FQ100" s="1">
        <v>5</v>
      </c>
    </row>
    <row r="101" spans="1:173" x14ac:dyDescent="0.25">
      <c r="A101" s="22">
        <v>6</v>
      </c>
      <c r="B101" s="23">
        <f t="shared" si="31"/>
        <v>0</v>
      </c>
      <c r="C101" s="24">
        <f t="shared" si="35"/>
        <v>0</v>
      </c>
      <c r="D101" s="25">
        <f t="shared" si="36"/>
        <v>0</v>
      </c>
      <c r="E101" s="26">
        <f t="shared" si="37"/>
        <v>0</v>
      </c>
      <c r="F101" s="27">
        <f t="shared" si="38"/>
        <v>0</v>
      </c>
      <c r="G101" s="245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7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2"/>
        <v>0</v>
      </c>
      <c r="FI101" s="152">
        <f t="shared" si="39"/>
        <v>0</v>
      </c>
      <c r="FJ101" s="34">
        <f t="shared" si="33"/>
        <v>0</v>
      </c>
      <c r="FK101" s="34">
        <f t="shared" si="34"/>
        <v>0</v>
      </c>
      <c r="FL101" s="34"/>
      <c r="FM101" s="150"/>
      <c r="FN101" s="35">
        <f t="shared" si="40"/>
        <v>0</v>
      </c>
      <c r="FP101" s="36">
        <f t="shared" si="41"/>
        <v>0</v>
      </c>
      <c r="FQ101" s="1">
        <v>6</v>
      </c>
    </row>
    <row r="102" spans="1:173" x14ac:dyDescent="0.25">
      <c r="A102" s="22">
        <v>7</v>
      </c>
      <c r="B102" s="23">
        <f t="shared" si="31"/>
        <v>0</v>
      </c>
      <c r="C102" s="24">
        <f t="shared" si="35"/>
        <v>0</v>
      </c>
      <c r="D102" s="25">
        <f t="shared" si="36"/>
        <v>0</v>
      </c>
      <c r="E102" s="26">
        <f t="shared" si="37"/>
        <v>0</v>
      </c>
      <c r="F102" s="27">
        <f t="shared" si="38"/>
        <v>0</v>
      </c>
      <c r="G102" s="242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4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2"/>
        <v>0</v>
      </c>
      <c r="FI102" s="152">
        <f t="shared" si="39"/>
        <v>0</v>
      </c>
      <c r="FJ102" s="34">
        <f t="shared" si="33"/>
        <v>0</v>
      </c>
      <c r="FK102" s="34">
        <f t="shared" si="34"/>
        <v>0</v>
      </c>
      <c r="FL102" s="34"/>
      <c r="FM102" s="150"/>
      <c r="FN102" s="35">
        <f t="shared" si="40"/>
        <v>0</v>
      </c>
      <c r="FP102" s="36">
        <f t="shared" si="41"/>
        <v>0</v>
      </c>
      <c r="FQ102" s="1">
        <v>7</v>
      </c>
    </row>
    <row r="103" spans="1:173" x14ac:dyDescent="0.25">
      <c r="A103" s="22">
        <v>8</v>
      </c>
      <c r="B103" s="23">
        <f t="shared" si="31"/>
        <v>0</v>
      </c>
      <c r="C103" s="24">
        <f t="shared" si="35"/>
        <v>0</v>
      </c>
      <c r="D103" s="25">
        <f t="shared" si="36"/>
        <v>0</v>
      </c>
      <c r="E103" s="26">
        <f t="shared" si="37"/>
        <v>0</v>
      </c>
      <c r="F103" s="27">
        <f t="shared" si="38"/>
        <v>0</v>
      </c>
      <c r="G103" s="242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4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2"/>
        <v>0</v>
      </c>
      <c r="FI103" s="152">
        <f t="shared" si="39"/>
        <v>0</v>
      </c>
      <c r="FJ103" s="34">
        <f t="shared" si="33"/>
        <v>0</v>
      </c>
      <c r="FK103" s="34">
        <f t="shared" si="34"/>
        <v>0</v>
      </c>
      <c r="FL103" s="34"/>
      <c r="FM103" s="150"/>
      <c r="FN103" s="35">
        <f t="shared" si="40"/>
        <v>0</v>
      </c>
      <c r="FP103" s="36">
        <f t="shared" si="41"/>
        <v>0</v>
      </c>
      <c r="FQ103" s="1">
        <v>8</v>
      </c>
    </row>
    <row r="104" spans="1:173" x14ac:dyDescent="0.25">
      <c r="A104" s="22">
        <v>9</v>
      </c>
      <c r="B104" s="23">
        <f t="shared" ref="B104:B112" si="42">B75</f>
        <v>0</v>
      </c>
      <c r="C104" s="24">
        <f t="shared" si="35"/>
        <v>0</v>
      </c>
      <c r="D104" s="25">
        <f t="shared" si="36"/>
        <v>0</v>
      </c>
      <c r="E104" s="26">
        <f t="shared" si="37"/>
        <v>0</v>
      </c>
      <c r="F104" s="27">
        <f t="shared" si="38"/>
        <v>0</v>
      </c>
      <c r="G104" s="242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4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2"/>
        <v>0</v>
      </c>
      <c r="FI104" s="152">
        <f t="shared" si="39"/>
        <v>0</v>
      </c>
      <c r="FJ104" s="34">
        <f t="shared" si="33"/>
        <v>0</v>
      </c>
      <c r="FK104" s="34">
        <f t="shared" si="34"/>
        <v>0</v>
      </c>
      <c r="FL104" s="34"/>
      <c r="FM104" s="150"/>
      <c r="FN104" s="35">
        <f t="shared" si="40"/>
        <v>0</v>
      </c>
      <c r="FP104" s="36">
        <f t="shared" si="41"/>
        <v>0</v>
      </c>
      <c r="FQ104" s="1">
        <v>9</v>
      </c>
    </row>
    <row r="105" spans="1:173" x14ac:dyDescent="0.25">
      <c r="A105" s="22">
        <v>10</v>
      </c>
      <c r="B105" s="23">
        <f t="shared" si="42"/>
        <v>0</v>
      </c>
      <c r="C105" s="24">
        <f t="shared" si="35"/>
        <v>0</v>
      </c>
      <c r="D105" s="25">
        <f t="shared" si="36"/>
        <v>0</v>
      </c>
      <c r="E105" s="26">
        <f t="shared" si="37"/>
        <v>0</v>
      </c>
      <c r="F105" s="27">
        <f t="shared" si="38"/>
        <v>0</v>
      </c>
      <c r="G105" s="242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4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2"/>
        <v>0</v>
      </c>
      <c r="FI105" s="152">
        <f t="shared" si="39"/>
        <v>0</v>
      </c>
      <c r="FJ105" s="34">
        <f t="shared" si="33"/>
        <v>0</v>
      </c>
      <c r="FK105" s="34">
        <f t="shared" si="34"/>
        <v>0</v>
      </c>
      <c r="FL105" s="34"/>
      <c r="FM105" s="150"/>
      <c r="FN105" s="35">
        <f t="shared" si="40"/>
        <v>0</v>
      </c>
      <c r="FP105" s="36">
        <f t="shared" si="41"/>
        <v>0</v>
      </c>
      <c r="FQ105" s="1">
        <v>10</v>
      </c>
    </row>
    <row r="106" spans="1:173" x14ac:dyDescent="0.25">
      <c r="A106" s="22">
        <v>11</v>
      </c>
      <c r="B106" s="23">
        <f t="shared" si="42"/>
        <v>0</v>
      </c>
      <c r="C106" s="24">
        <f t="shared" si="35"/>
        <v>0</v>
      </c>
      <c r="D106" s="25">
        <f t="shared" si="36"/>
        <v>0</v>
      </c>
      <c r="E106" s="26">
        <f t="shared" si="37"/>
        <v>0</v>
      </c>
      <c r="F106" s="27">
        <f t="shared" si="38"/>
        <v>0</v>
      </c>
      <c r="G106" s="242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4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2"/>
        <v>0</v>
      </c>
      <c r="FI106" s="152">
        <f t="shared" si="39"/>
        <v>0</v>
      </c>
      <c r="FJ106" s="34">
        <f t="shared" si="33"/>
        <v>0</v>
      </c>
      <c r="FK106" s="34">
        <f t="shared" si="34"/>
        <v>0</v>
      </c>
      <c r="FL106" s="34"/>
      <c r="FM106" s="150"/>
      <c r="FN106" s="35">
        <f t="shared" si="40"/>
        <v>0</v>
      </c>
      <c r="FP106" s="36">
        <f t="shared" si="41"/>
        <v>0</v>
      </c>
      <c r="FQ106" s="1">
        <v>11</v>
      </c>
    </row>
    <row r="107" spans="1:173" x14ac:dyDescent="0.25">
      <c r="A107" s="22">
        <v>12</v>
      </c>
      <c r="B107" s="23">
        <f t="shared" si="42"/>
        <v>0</v>
      </c>
      <c r="C107" s="24">
        <f t="shared" si="35"/>
        <v>0</v>
      </c>
      <c r="D107" s="25">
        <f t="shared" si="36"/>
        <v>0</v>
      </c>
      <c r="E107" s="26">
        <f t="shared" si="37"/>
        <v>0</v>
      </c>
      <c r="F107" s="27">
        <f t="shared" si="38"/>
        <v>0</v>
      </c>
      <c r="G107" s="242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4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2"/>
        <v>0</v>
      </c>
      <c r="FI107" s="152">
        <f t="shared" si="39"/>
        <v>0</v>
      </c>
      <c r="FJ107" s="34">
        <f t="shared" si="33"/>
        <v>0</v>
      </c>
      <c r="FK107" s="34">
        <f t="shared" si="34"/>
        <v>0</v>
      </c>
      <c r="FL107" s="34"/>
      <c r="FM107" s="150"/>
      <c r="FN107" s="35">
        <f t="shared" si="40"/>
        <v>0</v>
      </c>
      <c r="FP107" s="36">
        <f t="shared" si="41"/>
        <v>0</v>
      </c>
      <c r="FQ107" s="1">
        <v>12</v>
      </c>
    </row>
    <row r="108" spans="1:173" x14ac:dyDescent="0.25">
      <c r="A108" s="22">
        <v>13</v>
      </c>
      <c r="B108" s="23">
        <f t="shared" si="42"/>
        <v>0</v>
      </c>
      <c r="C108" s="24">
        <f t="shared" si="35"/>
        <v>0</v>
      </c>
      <c r="D108" s="25">
        <f t="shared" si="36"/>
        <v>0</v>
      </c>
      <c r="E108" s="26">
        <f t="shared" si="37"/>
        <v>0</v>
      </c>
      <c r="F108" s="27">
        <f t="shared" si="38"/>
        <v>0</v>
      </c>
      <c r="G108" s="242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4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2"/>
        <v>0</v>
      </c>
      <c r="FI108" s="152">
        <f t="shared" si="39"/>
        <v>0</v>
      </c>
      <c r="FJ108" s="34">
        <f t="shared" si="33"/>
        <v>0</v>
      </c>
      <c r="FK108" s="34">
        <f t="shared" si="34"/>
        <v>0</v>
      </c>
      <c r="FL108" s="34"/>
      <c r="FM108" s="150"/>
      <c r="FN108" s="35">
        <f t="shared" si="40"/>
        <v>0</v>
      </c>
      <c r="FP108" s="36">
        <f t="shared" si="41"/>
        <v>0</v>
      </c>
      <c r="FQ108" s="1">
        <v>13</v>
      </c>
    </row>
    <row r="109" spans="1:173" x14ac:dyDescent="0.25">
      <c r="A109" s="22">
        <v>14</v>
      </c>
      <c r="B109" s="23">
        <f t="shared" si="42"/>
        <v>0</v>
      </c>
      <c r="C109" s="24">
        <f t="shared" si="35"/>
        <v>0</v>
      </c>
      <c r="D109" s="25">
        <f t="shared" si="36"/>
        <v>0</v>
      </c>
      <c r="E109" s="26">
        <f t="shared" si="37"/>
        <v>0</v>
      </c>
      <c r="F109" s="27">
        <f t="shared" si="38"/>
        <v>0</v>
      </c>
      <c r="G109" s="242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4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2"/>
        <v>0</v>
      </c>
      <c r="FI109" s="152">
        <f t="shared" si="39"/>
        <v>0</v>
      </c>
      <c r="FJ109" s="34">
        <f t="shared" si="33"/>
        <v>0</v>
      </c>
      <c r="FK109" s="34">
        <f t="shared" si="34"/>
        <v>0</v>
      </c>
      <c r="FL109" s="34"/>
      <c r="FM109" s="150"/>
      <c r="FN109" s="35">
        <f t="shared" si="40"/>
        <v>0</v>
      </c>
      <c r="FP109" s="36">
        <f t="shared" si="41"/>
        <v>0</v>
      </c>
      <c r="FQ109" s="1">
        <v>14</v>
      </c>
    </row>
    <row r="110" spans="1:173" x14ac:dyDescent="0.25">
      <c r="A110" s="22">
        <v>15</v>
      </c>
      <c r="B110" s="23">
        <f t="shared" si="42"/>
        <v>0</v>
      </c>
      <c r="C110" s="24">
        <f t="shared" si="35"/>
        <v>0</v>
      </c>
      <c r="D110" s="25">
        <f t="shared" si="36"/>
        <v>0</v>
      </c>
      <c r="E110" s="26">
        <f t="shared" si="37"/>
        <v>0</v>
      </c>
      <c r="F110" s="27">
        <f t="shared" si="38"/>
        <v>0</v>
      </c>
      <c r="G110" s="242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4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2"/>
        <v>0</v>
      </c>
      <c r="FI110" s="152">
        <f t="shared" si="39"/>
        <v>0</v>
      </c>
      <c r="FJ110" s="34">
        <f t="shared" si="33"/>
        <v>0</v>
      </c>
      <c r="FK110" s="34">
        <f t="shared" si="34"/>
        <v>0</v>
      </c>
      <c r="FL110" s="34"/>
      <c r="FM110" s="150"/>
      <c r="FN110" s="35">
        <f t="shared" si="40"/>
        <v>0</v>
      </c>
      <c r="FP110" s="36">
        <f t="shared" si="41"/>
        <v>0</v>
      </c>
      <c r="FQ110" s="1">
        <v>15</v>
      </c>
    </row>
    <row r="111" spans="1:173" x14ac:dyDescent="0.25">
      <c r="A111" s="22">
        <v>16</v>
      </c>
      <c r="B111" s="23">
        <f t="shared" si="42"/>
        <v>0</v>
      </c>
      <c r="C111" s="24">
        <f t="shared" si="35"/>
        <v>0</v>
      </c>
      <c r="D111" s="25">
        <f t="shared" si="36"/>
        <v>0</v>
      </c>
      <c r="E111" s="26">
        <f t="shared" si="37"/>
        <v>0</v>
      </c>
      <c r="F111" s="27">
        <f t="shared" si="38"/>
        <v>0</v>
      </c>
      <c r="G111" s="242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4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2"/>
        <v>0</v>
      </c>
      <c r="FI111" s="152">
        <f t="shared" si="39"/>
        <v>0</v>
      </c>
      <c r="FJ111" s="34">
        <f t="shared" si="33"/>
        <v>0</v>
      </c>
      <c r="FK111" s="34">
        <f t="shared" si="34"/>
        <v>0</v>
      </c>
      <c r="FL111" s="34"/>
      <c r="FM111" s="150"/>
      <c r="FN111" s="35">
        <f t="shared" si="40"/>
        <v>0</v>
      </c>
      <c r="FP111" s="36">
        <f t="shared" si="41"/>
        <v>0</v>
      </c>
      <c r="FQ111" s="1">
        <v>16</v>
      </c>
    </row>
    <row r="112" spans="1:173" x14ac:dyDescent="0.25">
      <c r="A112" s="22">
        <v>17</v>
      </c>
      <c r="B112" s="23">
        <f t="shared" si="42"/>
        <v>0</v>
      </c>
      <c r="C112" s="24">
        <f t="shared" si="35"/>
        <v>0</v>
      </c>
      <c r="D112" s="25">
        <f t="shared" si="36"/>
        <v>0</v>
      </c>
      <c r="E112" s="26">
        <f t="shared" si="37"/>
        <v>0</v>
      </c>
      <c r="F112" s="27">
        <f t="shared" si="38"/>
        <v>0</v>
      </c>
      <c r="G112" s="242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4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2"/>
        <v>0</v>
      </c>
      <c r="FI112" s="152">
        <f t="shared" si="39"/>
        <v>0</v>
      </c>
      <c r="FJ112" s="34">
        <f t="shared" si="33"/>
        <v>0</v>
      </c>
      <c r="FK112" s="34">
        <f t="shared" si="34"/>
        <v>0</v>
      </c>
      <c r="FL112" s="34"/>
      <c r="FM112" s="150"/>
      <c r="FN112" s="35">
        <f t="shared" si="40"/>
        <v>0</v>
      </c>
      <c r="FP112" s="36">
        <f t="shared" si="41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3">A88</f>
        <v>A</v>
      </c>
      <c r="B117" s="153" t="str">
        <f t="shared" si="43"/>
        <v>Accueil</v>
      </c>
    </row>
    <row r="118" spans="1:173" x14ac:dyDescent="0.25">
      <c r="A118" s="1" t="str">
        <f t="shared" si="43"/>
        <v>R</v>
      </c>
      <c r="B118" s="153" t="str">
        <f t="shared" si="43"/>
        <v>Renfort</v>
      </c>
    </row>
    <row r="119" spans="1:173" ht="15" customHeight="1" x14ac:dyDescent="0.25">
      <c r="A119" s="1" t="str">
        <f t="shared" si="43"/>
        <v>M</v>
      </c>
      <c r="B119" s="2" t="str">
        <f t="shared" si="43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/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0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0</v>
      </c>
      <c r="EP119" s="182"/>
    </row>
    <row r="120" spans="1:173" ht="15.75" customHeight="1" thickBot="1" x14ac:dyDescent="0.3">
      <c r="A120" s="1">
        <f t="shared" si="43"/>
        <v>0</v>
      </c>
      <c r="B120" s="2">
        <f t="shared" si="43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3"/>
        <v>0</v>
      </c>
      <c r="B121" s="2">
        <f t="shared" si="43"/>
        <v>0</v>
      </c>
      <c r="C121" s="168"/>
      <c r="D121" s="171"/>
      <c r="E121" s="174"/>
      <c r="F121" s="177"/>
      <c r="G121" s="7"/>
      <c r="H121" s="8"/>
      <c r="I121" s="8"/>
      <c r="J121" s="184"/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84"/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84"/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09"/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84"/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84"/>
      <c r="DR121" s="184"/>
      <c r="DS121" s="184"/>
      <c r="DT121" s="184"/>
      <c r="DU121" s="184"/>
      <c r="DV121" s="184"/>
      <c r="DW121" s="184"/>
      <c r="DX121" s="154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84"/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3"/>
        <v>0</v>
      </c>
      <c r="B122" s="2">
        <f t="shared" si="43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3"/>
        <v>0</v>
      </c>
      <c r="B123" s="2">
        <f t="shared" si="43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3"/>
        <v>0</v>
      </c>
      <c r="B124" s="2">
        <f t="shared" si="43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/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3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4">+SUMIF($EI125:$FD125,"*",$EI$6:$FD$6)</f>
        <v>0</v>
      </c>
      <c r="FI125" s="37"/>
      <c r="FJ125" s="34">
        <f t="shared" ref="FJ125:FJ141" si="45">FN96</f>
        <v>0</v>
      </c>
      <c r="FK125" s="33">
        <f t="shared" ref="FK125:FK141" si="46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3"/>
        <v>0</v>
      </c>
      <c r="C126" s="24">
        <f t="shared" ref="C126:C141" si="47">SUMIF(G126:FD126,"A",G$6:FD$6)</f>
        <v>0</v>
      </c>
      <c r="D126" s="25">
        <f t="shared" ref="D126:D141" si="48">SUMIF(G126:FD126,"R",G$6:FD$6)</f>
        <v>0</v>
      </c>
      <c r="E126" s="26">
        <f t="shared" ref="E126:E141" si="49">SUMIF(G126:FD126,"M",G$6:FD$6)</f>
        <v>0</v>
      </c>
      <c r="F126" s="27">
        <f t="shared" ref="F126:F141" si="50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4"/>
        <v>0</v>
      </c>
      <c r="FI126" s="37"/>
      <c r="FJ126" s="34">
        <f t="shared" si="45"/>
        <v>0</v>
      </c>
      <c r="FK126" s="33">
        <f t="shared" si="46"/>
        <v>0</v>
      </c>
      <c r="FL126" s="34"/>
      <c r="FM126" s="52"/>
      <c r="FN126" s="35">
        <f t="shared" ref="FN126:FN141" si="51">FI126+FJ126+FK126-FL126</f>
        <v>0</v>
      </c>
      <c r="FP126" s="36">
        <f t="shared" ref="FP126:FP141" si="52">+B126</f>
        <v>0</v>
      </c>
      <c r="FQ126" s="1">
        <v>2</v>
      </c>
    </row>
    <row r="127" spans="1:173" x14ac:dyDescent="0.25">
      <c r="A127" s="22">
        <v>3</v>
      </c>
      <c r="B127" s="23">
        <f t="shared" si="43"/>
        <v>0</v>
      </c>
      <c r="C127" s="24">
        <f t="shared" si="47"/>
        <v>0</v>
      </c>
      <c r="D127" s="25">
        <f t="shared" si="48"/>
        <v>0</v>
      </c>
      <c r="E127" s="26">
        <f t="shared" si="49"/>
        <v>0</v>
      </c>
      <c r="F127" s="27">
        <f t="shared" si="50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4"/>
        <v>0</v>
      </c>
      <c r="FI127" s="37"/>
      <c r="FJ127" s="34">
        <f t="shared" si="45"/>
        <v>0</v>
      </c>
      <c r="FK127" s="33">
        <f t="shared" si="46"/>
        <v>0</v>
      </c>
      <c r="FL127" s="34"/>
      <c r="FM127" s="52"/>
      <c r="FN127" s="35">
        <f t="shared" si="51"/>
        <v>0</v>
      </c>
      <c r="FP127" s="36">
        <f t="shared" si="52"/>
        <v>0</v>
      </c>
      <c r="FQ127" s="1">
        <v>3</v>
      </c>
    </row>
    <row r="128" spans="1:173" x14ac:dyDescent="0.25">
      <c r="A128" s="22">
        <v>4</v>
      </c>
      <c r="B128" s="23">
        <f t="shared" si="43"/>
        <v>0</v>
      </c>
      <c r="C128" s="24">
        <f t="shared" si="47"/>
        <v>0</v>
      </c>
      <c r="D128" s="25">
        <f t="shared" si="48"/>
        <v>0</v>
      </c>
      <c r="E128" s="26">
        <f t="shared" si="49"/>
        <v>0</v>
      </c>
      <c r="F128" s="27">
        <f t="shared" si="50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4"/>
        <v>0</v>
      </c>
      <c r="FI128" s="37"/>
      <c r="FJ128" s="34">
        <f t="shared" si="45"/>
        <v>0</v>
      </c>
      <c r="FK128" s="33">
        <f t="shared" si="46"/>
        <v>0</v>
      </c>
      <c r="FL128" s="34"/>
      <c r="FM128" s="52"/>
      <c r="FN128" s="35">
        <f t="shared" si="51"/>
        <v>0</v>
      </c>
      <c r="FP128" s="36">
        <f t="shared" si="52"/>
        <v>0</v>
      </c>
      <c r="FQ128" s="1">
        <v>4</v>
      </c>
    </row>
    <row r="129" spans="1:173" x14ac:dyDescent="0.25">
      <c r="A129" s="22">
        <v>5</v>
      </c>
      <c r="B129" s="23">
        <f t="shared" si="43"/>
        <v>0</v>
      </c>
      <c r="C129" s="24">
        <f t="shared" si="47"/>
        <v>0</v>
      </c>
      <c r="D129" s="25">
        <f t="shared" si="48"/>
        <v>0</v>
      </c>
      <c r="E129" s="26">
        <f t="shared" si="49"/>
        <v>0</v>
      </c>
      <c r="F129" s="27">
        <f t="shared" si="50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4"/>
        <v>0</v>
      </c>
      <c r="FI129" s="37"/>
      <c r="FJ129" s="34">
        <f t="shared" si="45"/>
        <v>0</v>
      </c>
      <c r="FK129" s="33">
        <f t="shared" si="46"/>
        <v>0</v>
      </c>
      <c r="FL129" s="34"/>
      <c r="FM129" s="52"/>
      <c r="FN129" s="35">
        <f t="shared" si="51"/>
        <v>0</v>
      </c>
      <c r="FP129" s="36">
        <f t="shared" si="52"/>
        <v>0</v>
      </c>
      <c r="FQ129" s="1">
        <v>5</v>
      </c>
    </row>
    <row r="130" spans="1:173" x14ac:dyDescent="0.25">
      <c r="A130" s="22">
        <v>6</v>
      </c>
      <c r="B130" s="23">
        <f t="shared" si="43"/>
        <v>0</v>
      </c>
      <c r="C130" s="24">
        <f t="shared" si="47"/>
        <v>0</v>
      </c>
      <c r="D130" s="25">
        <f t="shared" si="48"/>
        <v>0</v>
      </c>
      <c r="E130" s="26">
        <f t="shared" si="49"/>
        <v>0</v>
      </c>
      <c r="F130" s="27">
        <f t="shared" si="50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4"/>
        <v>0</v>
      </c>
      <c r="FI130" s="37"/>
      <c r="FJ130" s="34">
        <f t="shared" si="45"/>
        <v>0</v>
      </c>
      <c r="FK130" s="33">
        <f t="shared" si="46"/>
        <v>0</v>
      </c>
      <c r="FL130" s="34"/>
      <c r="FM130" s="52"/>
      <c r="FN130" s="35">
        <f t="shared" si="51"/>
        <v>0</v>
      </c>
      <c r="FP130" s="36">
        <f t="shared" si="52"/>
        <v>0</v>
      </c>
      <c r="FQ130" s="1">
        <v>6</v>
      </c>
    </row>
    <row r="131" spans="1:173" x14ac:dyDescent="0.25">
      <c r="A131" s="22">
        <v>7</v>
      </c>
      <c r="B131" s="23">
        <f t="shared" si="43"/>
        <v>0</v>
      </c>
      <c r="C131" s="24">
        <f t="shared" si="47"/>
        <v>0</v>
      </c>
      <c r="D131" s="25">
        <f t="shared" si="48"/>
        <v>0</v>
      </c>
      <c r="E131" s="26">
        <f t="shared" si="49"/>
        <v>0</v>
      </c>
      <c r="F131" s="27">
        <f t="shared" si="50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4"/>
        <v>0</v>
      </c>
      <c r="FI131" s="37"/>
      <c r="FJ131" s="34">
        <f t="shared" si="45"/>
        <v>0</v>
      </c>
      <c r="FK131" s="33">
        <f t="shared" si="46"/>
        <v>0</v>
      </c>
      <c r="FL131" s="34"/>
      <c r="FM131" s="52"/>
      <c r="FN131" s="35">
        <f t="shared" si="51"/>
        <v>0</v>
      </c>
      <c r="FP131" s="36">
        <f t="shared" si="52"/>
        <v>0</v>
      </c>
      <c r="FQ131" s="1">
        <v>7</v>
      </c>
    </row>
    <row r="132" spans="1:173" x14ac:dyDescent="0.25">
      <c r="A132" s="22">
        <v>8</v>
      </c>
      <c r="B132" s="23">
        <f t="shared" si="43"/>
        <v>0</v>
      </c>
      <c r="C132" s="24">
        <f t="shared" si="47"/>
        <v>0</v>
      </c>
      <c r="D132" s="25">
        <f t="shared" si="48"/>
        <v>0</v>
      </c>
      <c r="E132" s="26">
        <f t="shared" si="49"/>
        <v>0</v>
      </c>
      <c r="F132" s="27">
        <f t="shared" si="50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4"/>
        <v>0</v>
      </c>
      <c r="FI132" s="37"/>
      <c r="FJ132" s="34">
        <f t="shared" si="45"/>
        <v>0</v>
      </c>
      <c r="FK132" s="33">
        <f t="shared" si="46"/>
        <v>0</v>
      </c>
      <c r="FL132" s="34"/>
      <c r="FM132" s="52"/>
      <c r="FN132" s="35">
        <f t="shared" si="51"/>
        <v>0</v>
      </c>
      <c r="FP132" s="36">
        <f t="shared" si="52"/>
        <v>0</v>
      </c>
      <c r="FQ132" s="1">
        <v>8</v>
      </c>
    </row>
    <row r="133" spans="1:173" x14ac:dyDescent="0.25">
      <c r="A133" s="22">
        <v>9</v>
      </c>
      <c r="B133" s="23">
        <f t="shared" ref="B133:B141" si="53">B104</f>
        <v>0</v>
      </c>
      <c r="C133" s="24">
        <f t="shared" si="47"/>
        <v>0</v>
      </c>
      <c r="D133" s="25">
        <f t="shared" si="48"/>
        <v>0</v>
      </c>
      <c r="E133" s="26">
        <f t="shared" si="49"/>
        <v>0</v>
      </c>
      <c r="F133" s="27">
        <f t="shared" si="50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4"/>
        <v>0</v>
      </c>
      <c r="FI133" s="37"/>
      <c r="FJ133" s="34">
        <f t="shared" si="45"/>
        <v>0</v>
      </c>
      <c r="FK133" s="33">
        <f t="shared" si="46"/>
        <v>0</v>
      </c>
      <c r="FL133" s="34"/>
      <c r="FM133" s="52"/>
      <c r="FN133" s="35">
        <f t="shared" si="51"/>
        <v>0</v>
      </c>
      <c r="FP133" s="36">
        <f t="shared" si="52"/>
        <v>0</v>
      </c>
      <c r="FQ133" s="1">
        <v>9</v>
      </c>
    </row>
    <row r="134" spans="1:173" x14ac:dyDescent="0.25">
      <c r="A134" s="22">
        <v>10</v>
      </c>
      <c r="B134" s="23">
        <f t="shared" si="53"/>
        <v>0</v>
      </c>
      <c r="C134" s="24">
        <f t="shared" si="47"/>
        <v>0</v>
      </c>
      <c r="D134" s="25">
        <f t="shared" si="48"/>
        <v>0</v>
      </c>
      <c r="E134" s="26">
        <f t="shared" si="49"/>
        <v>0</v>
      </c>
      <c r="F134" s="27">
        <f t="shared" si="50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4"/>
        <v>0</v>
      </c>
      <c r="FI134" s="37"/>
      <c r="FJ134" s="34">
        <f t="shared" si="45"/>
        <v>0</v>
      </c>
      <c r="FK134" s="33">
        <f t="shared" si="46"/>
        <v>0</v>
      </c>
      <c r="FL134" s="34"/>
      <c r="FM134" s="52"/>
      <c r="FN134" s="35">
        <f t="shared" si="51"/>
        <v>0</v>
      </c>
      <c r="FP134" s="36">
        <f t="shared" si="52"/>
        <v>0</v>
      </c>
      <c r="FQ134" s="1">
        <v>10</v>
      </c>
    </row>
    <row r="135" spans="1:173" x14ac:dyDescent="0.25">
      <c r="A135" s="22">
        <v>11</v>
      </c>
      <c r="B135" s="23">
        <f t="shared" si="53"/>
        <v>0</v>
      </c>
      <c r="C135" s="24">
        <f t="shared" si="47"/>
        <v>0</v>
      </c>
      <c r="D135" s="25">
        <f t="shared" si="48"/>
        <v>0</v>
      </c>
      <c r="E135" s="26">
        <f t="shared" si="49"/>
        <v>0</v>
      </c>
      <c r="F135" s="27">
        <f t="shared" si="50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4"/>
        <v>0</v>
      </c>
      <c r="FI135" s="37"/>
      <c r="FJ135" s="34">
        <f t="shared" si="45"/>
        <v>0</v>
      </c>
      <c r="FK135" s="33">
        <f t="shared" si="46"/>
        <v>0</v>
      </c>
      <c r="FL135" s="34"/>
      <c r="FM135" s="52"/>
      <c r="FN135" s="35">
        <f t="shared" si="51"/>
        <v>0</v>
      </c>
      <c r="FP135" s="36">
        <f t="shared" si="52"/>
        <v>0</v>
      </c>
      <c r="FQ135" s="1">
        <v>11</v>
      </c>
    </row>
    <row r="136" spans="1:173" x14ac:dyDescent="0.25">
      <c r="A136" s="22">
        <v>12</v>
      </c>
      <c r="B136" s="23">
        <f t="shared" si="53"/>
        <v>0</v>
      </c>
      <c r="C136" s="24">
        <f t="shared" si="47"/>
        <v>0</v>
      </c>
      <c r="D136" s="25">
        <f t="shared" si="48"/>
        <v>0</v>
      </c>
      <c r="E136" s="26">
        <f t="shared" si="49"/>
        <v>0</v>
      </c>
      <c r="F136" s="27">
        <f t="shared" si="50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4"/>
        <v>0</v>
      </c>
      <c r="FI136" s="37"/>
      <c r="FJ136" s="34">
        <f t="shared" si="45"/>
        <v>0</v>
      </c>
      <c r="FK136" s="33">
        <f t="shared" si="46"/>
        <v>0</v>
      </c>
      <c r="FL136" s="34"/>
      <c r="FM136" s="52"/>
      <c r="FN136" s="35">
        <f t="shared" si="51"/>
        <v>0</v>
      </c>
      <c r="FP136" s="36">
        <f t="shared" si="52"/>
        <v>0</v>
      </c>
      <c r="FQ136" s="1">
        <v>12</v>
      </c>
    </row>
    <row r="137" spans="1:173" x14ac:dyDescent="0.25">
      <c r="A137" s="22">
        <v>13</v>
      </c>
      <c r="B137" s="23">
        <f t="shared" si="53"/>
        <v>0</v>
      </c>
      <c r="C137" s="24">
        <f t="shared" si="47"/>
        <v>0</v>
      </c>
      <c r="D137" s="25">
        <f t="shared" si="48"/>
        <v>0</v>
      </c>
      <c r="E137" s="26">
        <f t="shared" si="49"/>
        <v>0</v>
      </c>
      <c r="F137" s="27">
        <f t="shared" si="50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4"/>
        <v>0</v>
      </c>
      <c r="FI137" s="37"/>
      <c r="FJ137" s="34">
        <f t="shared" si="45"/>
        <v>0</v>
      </c>
      <c r="FK137" s="33">
        <f t="shared" si="46"/>
        <v>0</v>
      </c>
      <c r="FL137" s="34"/>
      <c r="FM137" s="52"/>
      <c r="FN137" s="35">
        <f t="shared" si="51"/>
        <v>0</v>
      </c>
      <c r="FP137" s="36">
        <f t="shared" si="52"/>
        <v>0</v>
      </c>
      <c r="FQ137" s="1">
        <v>13</v>
      </c>
    </row>
    <row r="138" spans="1:173" x14ac:dyDescent="0.25">
      <c r="A138" s="22">
        <v>14</v>
      </c>
      <c r="B138" s="23">
        <f t="shared" si="53"/>
        <v>0</v>
      </c>
      <c r="C138" s="24">
        <f t="shared" si="47"/>
        <v>0</v>
      </c>
      <c r="D138" s="25">
        <f t="shared" si="48"/>
        <v>0</v>
      </c>
      <c r="E138" s="26">
        <f t="shared" si="49"/>
        <v>0</v>
      </c>
      <c r="F138" s="27">
        <f t="shared" si="50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4"/>
        <v>0</v>
      </c>
      <c r="FI138" s="37"/>
      <c r="FJ138" s="34">
        <f t="shared" si="45"/>
        <v>0</v>
      </c>
      <c r="FK138" s="33">
        <f t="shared" si="46"/>
        <v>0</v>
      </c>
      <c r="FL138" s="34"/>
      <c r="FM138" s="52"/>
      <c r="FN138" s="35">
        <f t="shared" si="51"/>
        <v>0</v>
      </c>
      <c r="FP138" s="36">
        <f t="shared" si="52"/>
        <v>0</v>
      </c>
      <c r="FQ138" s="1">
        <v>14</v>
      </c>
    </row>
    <row r="139" spans="1:173" x14ac:dyDescent="0.25">
      <c r="A139" s="22">
        <v>15</v>
      </c>
      <c r="B139" s="23">
        <f t="shared" si="53"/>
        <v>0</v>
      </c>
      <c r="C139" s="24">
        <f t="shared" si="47"/>
        <v>0</v>
      </c>
      <c r="D139" s="25">
        <f t="shared" si="48"/>
        <v>0</v>
      </c>
      <c r="E139" s="26">
        <f t="shared" si="49"/>
        <v>0</v>
      </c>
      <c r="F139" s="27">
        <f t="shared" si="50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4"/>
        <v>0</v>
      </c>
      <c r="FI139" s="37"/>
      <c r="FJ139" s="34">
        <f t="shared" si="45"/>
        <v>0</v>
      </c>
      <c r="FK139" s="33">
        <f t="shared" si="46"/>
        <v>0</v>
      </c>
      <c r="FL139" s="34"/>
      <c r="FM139" s="52"/>
      <c r="FN139" s="35">
        <f t="shared" si="51"/>
        <v>0</v>
      </c>
      <c r="FP139" s="36">
        <f t="shared" si="52"/>
        <v>0</v>
      </c>
      <c r="FQ139" s="1">
        <v>15</v>
      </c>
    </row>
    <row r="140" spans="1:173" x14ac:dyDescent="0.25">
      <c r="A140" s="22">
        <v>16</v>
      </c>
      <c r="B140" s="23">
        <f t="shared" si="53"/>
        <v>0</v>
      </c>
      <c r="C140" s="24">
        <f t="shared" si="47"/>
        <v>0</v>
      </c>
      <c r="D140" s="25">
        <f t="shared" si="48"/>
        <v>0</v>
      </c>
      <c r="E140" s="26">
        <f t="shared" si="49"/>
        <v>0</v>
      </c>
      <c r="F140" s="27">
        <f t="shared" si="50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4"/>
        <v>0</v>
      </c>
      <c r="FI140" s="37"/>
      <c r="FJ140" s="34">
        <f t="shared" si="45"/>
        <v>0</v>
      </c>
      <c r="FK140" s="33">
        <f t="shared" si="46"/>
        <v>0</v>
      </c>
      <c r="FL140" s="34"/>
      <c r="FM140" s="52"/>
      <c r="FN140" s="35">
        <f t="shared" si="51"/>
        <v>0</v>
      </c>
      <c r="FP140" s="36">
        <f t="shared" si="52"/>
        <v>0</v>
      </c>
      <c r="FQ140" s="1">
        <v>16</v>
      </c>
    </row>
    <row r="141" spans="1:173" x14ac:dyDescent="0.25">
      <c r="A141" s="22">
        <v>17</v>
      </c>
      <c r="B141" s="23">
        <f t="shared" si="53"/>
        <v>0</v>
      </c>
      <c r="C141" s="24">
        <f t="shared" si="47"/>
        <v>0</v>
      </c>
      <c r="D141" s="25">
        <f t="shared" si="48"/>
        <v>0</v>
      </c>
      <c r="E141" s="26">
        <f t="shared" si="49"/>
        <v>0</v>
      </c>
      <c r="F141" s="27">
        <f t="shared" si="50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4"/>
        <v>0</v>
      </c>
      <c r="FI141" s="37"/>
      <c r="FJ141" s="34">
        <f t="shared" si="45"/>
        <v>0</v>
      </c>
      <c r="FK141" s="33">
        <f t="shared" si="46"/>
        <v>0</v>
      </c>
      <c r="FL141" s="34"/>
      <c r="FM141" s="52"/>
      <c r="FN141" s="35">
        <f t="shared" si="51"/>
        <v>0</v>
      </c>
      <c r="FP141" s="36">
        <f t="shared" si="52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18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19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20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21</v>
      </c>
      <c r="AO147" s="217"/>
      <c r="AP147" s="218"/>
      <c r="AQ147" s="58"/>
      <c r="AR147" s="219" t="s">
        <v>45</v>
      </c>
      <c r="AS147" s="220"/>
      <c r="AT147" s="221"/>
      <c r="AU147" s="58"/>
      <c r="AV147" s="234"/>
      <c r="AW147" s="234"/>
      <c r="AX147" s="234"/>
      <c r="AY147" s="234"/>
      <c r="AZ147" s="234"/>
      <c r="BA147" s="235"/>
      <c r="BB147" s="235"/>
      <c r="BC147" s="235"/>
      <c r="BD147" s="236"/>
      <c r="BE147" s="235"/>
      <c r="BF147" s="235"/>
      <c r="BG147" s="235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23" t="s">
        <v>51</v>
      </c>
      <c r="AS148" s="224"/>
      <c r="AT148" s="225"/>
      <c r="AU148" s="60"/>
      <c r="AV148" s="237"/>
      <c r="AW148" s="237"/>
      <c r="AX148" s="237"/>
      <c r="AY148" s="237"/>
      <c r="AZ148" s="237"/>
      <c r="BA148" s="237"/>
      <c r="BB148" s="237"/>
      <c r="BC148" s="237"/>
      <c r="BD148" s="236"/>
      <c r="BE148" s="235"/>
      <c r="BF148" s="235"/>
      <c r="BG148" s="23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4">B125</f>
        <v>0</v>
      </c>
      <c r="C149" s="61">
        <f t="shared" ref="C149:F164" si="55">C9+C38+C67+C96+C125</f>
        <v>0</v>
      </c>
      <c r="D149" s="62">
        <f t="shared" si="55"/>
        <v>0</v>
      </c>
      <c r="E149" s="63">
        <f t="shared" si="55"/>
        <v>0</v>
      </c>
      <c r="F149" s="64">
        <f t="shared" si="55"/>
        <v>0</v>
      </c>
      <c r="G149" s="65"/>
      <c r="H149" s="226"/>
      <c r="I149" s="227"/>
      <c r="J149" s="226"/>
      <c r="K149" s="227"/>
      <c r="L149" s="226">
        <f t="shared" ref="L149:L165" si="56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7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8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9">F96</f>
        <v>0</v>
      </c>
      <c r="AN149" s="227"/>
      <c r="AO149" s="226">
        <f>SUM(AI149:AN149)</f>
        <v>0</v>
      </c>
      <c r="AP149" s="227"/>
      <c r="AQ149" s="58"/>
      <c r="AR149" s="228">
        <f>(N149+W149+AF149+AO149)/4</f>
        <v>0</v>
      </c>
      <c r="AS149" s="229"/>
      <c r="AT149" s="230"/>
      <c r="AU149" s="58"/>
      <c r="AV149" s="238"/>
      <c r="AW149" s="238"/>
      <c r="AX149" s="238"/>
      <c r="AY149" s="238"/>
      <c r="AZ149" s="238"/>
      <c r="BA149" s="238"/>
      <c r="BB149" s="238"/>
      <c r="BC149" s="238"/>
      <c r="BD149" s="236"/>
      <c r="BE149" s="239"/>
      <c r="BF149" s="239"/>
      <c r="BG149" s="239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4"/>
        <v>0</v>
      </c>
      <c r="C150" s="61">
        <f t="shared" si="55"/>
        <v>0</v>
      </c>
      <c r="D150" s="62">
        <f t="shared" si="55"/>
        <v>0</v>
      </c>
      <c r="E150" s="63">
        <f t="shared" si="55"/>
        <v>0</v>
      </c>
      <c r="F150" s="64">
        <f t="shared" si="55"/>
        <v>0</v>
      </c>
      <c r="G150" s="65"/>
      <c r="H150" s="226"/>
      <c r="I150" s="227"/>
      <c r="J150" s="226"/>
      <c r="K150" s="227"/>
      <c r="L150" s="226">
        <f t="shared" si="56"/>
        <v>0</v>
      </c>
      <c r="M150" s="227"/>
      <c r="N150" s="226">
        <f t="shared" ref="N150:N165" si="60">SUM(H150:M150)</f>
        <v>0</v>
      </c>
      <c r="O150" s="227"/>
      <c r="P150" s="58"/>
      <c r="Q150" s="226"/>
      <c r="R150" s="227"/>
      <c r="S150" s="226"/>
      <c r="T150" s="227"/>
      <c r="U150" s="226">
        <f t="shared" si="57"/>
        <v>0</v>
      </c>
      <c r="V150" s="227"/>
      <c r="W150" s="226">
        <f t="shared" ref="W150:W165" si="61">SUM(Q150:V150)</f>
        <v>0</v>
      </c>
      <c r="X150" s="227"/>
      <c r="Y150" s="58"/>
      <c r="Z150" s="226"/>
      <c r="AA150" s="227"/>
      <c r="AB150" s="226"/>
      <c r="AC150" s="227"/>
      <c r="AD150" s="226">
        <f t="shared" si="58"/>
        <v>0</v>
      </c>
      <c r="AE150" s="227"/>
      <c r="AF150" s="226">
        <f t="shared" ref="AF150:AF165" si="62">SUM(Z150:AE150)</f>
        <v>0</v>
      </c>
      <c r="AG150" s="227"/>
      <c r="AH150" s="58"/>
      <c r="AI150" s="226"/>
      <c r="AJ150" s="227"/>
      <c r="AK150" s="226"/>
      <c r="AL150" s="227"/>
      <c r="AM150" s="226">
        <f t="shared" si="59"/>
        <v>0</v>
      </c>
      <c r="AN150" s="227"/>
      <c r="AO150" s="226">
        <f t="shared" ref="AO150:AO165" si="63">SUM(AI150:AN150)</f>
        <v>0</v>
      </c>
      <c r="AP150" s="227"/>
      <c r="AQ150" s="58"/>
      <c r="AR150" s="228">
        <f t="shared" ref="AR150:AR165" si="64">(N150+W150+AF150+AO150)/4</f>
        <v>0</v>
      </c>
      <c r="AS150" s="229"/>
      <c r="AT150" s="230"/>
      <c r="AU150" s="58"/>
      <c r="AV150" s="238"/>
      <c r="AW150" s="238"/>
      <c r="AX150" s="238"/>
      <c r="AY150" s="238"/>
      <c r="AZ150" s="238"/>
      <c r="BA150" s="238"/>
      <c r="BB150" s="238"/>
      <c r="BC150" s="238"/>
      <c r="BD150" s="236"/>
      <c r="BE150" s="239"/>
      <c r="BF150" s="239"/>
      <c r="BG150" s="239"/>
      <c r="BH150" s="57"/>
      <c r="BI150" s="231">
        <f t="shared" ref="BI150:BI165" si="65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4"/>
        <v>0</v>
      </c>
      <c r="C151" s="61">
        <f t="shared" si="55"/>
        <v>0</v>
      </c>
      <c r="D151" s="62">
        <f t="shared" si="55"/>
        <v>0</v>
      </c>
      <c r="E151" s="63">
        <f t="shared" si="55"/>
        <v>0</v>
      </c>
      <c r="F151" s="64">
        <f t="shared" si="55"/>
        <v>0</v>
      </c>
      <c r="G151" s="65"/>
      <c r="H151" s="226"/>
      <c r="I151" s="227"/>
      <c r="J151" s="226"/>
      <c r="K151" s="227"/>
      <c r="L151" s="226">
        <f t="shared" si="56"/>
        <v>0</v>
      </c>
      <c r="M151" s="227"/>
      <c r="N151" s="226">
        <f t="shared" si="60"/>
        <v>0</v>
      </c>
      <c r="O151" s="227"/>
      <c r="P151" s="58"/>
      <c r="Q151" s="226"/>
      <c r="R151" s="227"/>
      <c r="S151" s="226"/>
      <c r="T151" s="227"/>
      <c r="U151" s="226">
        <f t="shared" si="57"/>
        <v>0</v>
      </c>
      <c r="V151" s="227"/>
      <c r="W151" s="226">
        <f t="shared" si="61"/>
        <v>0</v>
      </c>
      <c r="X151" s="227"/>
      <c r="Y151" s="58"/>
      <c r="Z151" s="226"/>
      <c r="AA151" s="227"/>
      <c r="AB151" s="226"/>
      <c r="AC151" s="227"/>
      <c r="AD151" s="226">
        <f t="shared" si="58"/>
        <v>0</v>
      </c>
      <c r="AE151" s="227"/>
      <c r="AF151" s="226">
        <f t="shared" si="62"/>
        <v>0</v>
      </c>
      <c r="AG151" s="227"/>
      <c r="AH151" s="58"/>
      <c r="AI151" s="226"/>
      <c r="AJ151" s="227"/>
      <c r="AK151" s="226"/>
      <c r="AL151" s="227"/>
      <c r="AM151" s="226">
        <f t="shared" si="59"/>
        <v>0</v>
      </c>
      <c r="AN151" s="227"/>
      <c r="AO151" s="226">
        <f t="shared" si="63"/>
        <v>0</v>
      </c>
      <c r="AP151" s="227"/>
      <c r="AQ151" s="58"/>
      <c r="AR151" s="228">
        <f t="shared" si="64"/>
        <v>0</v>
      </c>
      <c r="AS151" s="229"/>
      <c r="AT151" s="230"/>
      <c r="AU151" s="58"/>
      <c r="AV151" s="238"/>
      <c r="AW151" s="238"/>
      <c r="AX151" s="238"/>
      <c r="AY151" s="238"/>
      <c r="AZ151" s="238"/>
      <c r="BA151" s="238"/>
      <c r="BB151" s="238"/>
      <c r="BC151" s="238"/>
      <c r="BD151" s="236"/>
      <c r="BE151" s="239"/>
      <c r="BF151" s="239"/>
      <c r="BG151" s="239"/>
      <c r="BH151" s="57"/>
      <c r="BI151" s="231">
        <f t="shared" si="65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4"/>
        <v>0</v>
      </c>
      <c r="C152" s="61">
        <f t="shared" si="55"/>
        <v>0</v>
      </c>
      <c r="D152" s="62">
        <f t="shared" si="55"/>
        <v>0</v>
      </c>
      <c r="E152" s="63">
        <f t="shared" si="55"/>
        <v>0</v>
      </c>
      <c r="F152" s="64">
        <f t="shared" si="55"/>
        <v>0</v>
      </c>
      <c r="G152" s="65"/>
      <c r="H152" s="226"/>
      <c r="I152" s="227"/>
      <c r="J152" s="226"/>
      <c r="K152" s="227"/>
      <c r="L152" s="226">
        <f t="shared" si="56"/>
        <v>0</v>
      </c>
      <c r="M152" s="227"/>
      <c r="N152" s="226">
        <f t="shared" si="60"/>
        <v>0</v>
      </c>
      <c r="O152" s="227"/>
      <c r="P152" s="58"/>
      <c r="Q152" s="226"/>
      <c r="R152" s="227"/>
      <c r="S152" s="226"/>
      <c r="T152" s="227"/>
      <c r="U152" s="226">
        <f t="shared" si="57"/>
        <v>0</v>
      </c>
      <c r="V152" s="227"/>
      <c r="W152" s="226">
        <f t="shared" si="61"/>
        <v>0</v>
      </c>
      <c r="X152" s="227"/>
      <c r="Y152" s="58"/>
      <c r="Z152" s="226"/>
      <c r="AA152" s="227"/>
      <c r="AB152" s="226"/>
      <c r="AC152" s="227"/>
      <c r="AD152" s="226">
        <f t="shared" si="58"/>
        <v>0</v>
      </c>
      <c r="AE152" s="227"/>
      <c r="AF152" s="226">
        <f t="shared" si="62"/>
        <v>0</v>
      </c>
      <c r="AG152" s="227"/>
      <c r="AH152" s="58"/>
      <c r="AI152" s="226"/>
      <c r="AJ152" s="227"/>
      <c r="AK152" s="226"/>
      <c r="AL152" s="227"/>
      <c r="AM152" s="226">
        <f t="shared" si="59"/>
        <v>0</v>
      </c>
      <c r="AN152" s="227"/>
      <c r="AO152" s="226">
        <f t="shared" si="63"/>
        <v>0</v>
      </c>
      <c r="AP152" s="227"/>
      <c r="AQ152" s="58"/>
      <c r="AR152" s="228">
        <f t="shared" si="64"/>
        <v>0</v>
      </c>
      <c r="AS152" s="229"/>
      <c r="AT152" s="230"/>
      <c r="AU152" s="58"/>
      <c r="AV152" s="238"/>
      <c r="AW152" s="238"/>
      <c r="AX152" s="238"/>
      <c r="AY152" s="238"/>
      <c r="AZ152" s="238"/>
      <c r="BA152" s="238"/>
      <c r="BB152" s="238"/>
      <c r="BC152" s="238"/>
      <c r="BD152" s="236"/>
      <c r="BE152" s="239"/>
      <c r="BF152" s="239"/>
      <c r="BG152" s="239"/>
      <c r="BH152" s="57"/>
      <c r="BI152" s="231">
        <f t="shared" si="65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4"/>
        <v>0</v>
      </c>
      <c r="C153" s="61">
        <f t="shared" si="55"/>
        <v>0</v>
      </c>
      <c r="D153" s="62">
        <f t="shared" si="55"/>
        <v>0</v>
      </c>
      <c r="E153" s="63">
        <f t="shared" si="55"/>
        <v>0</v>
      </c>
      <c r="F153" s="64">
        <f t="shared" si="55"/>
        <v>0</v>
      </c>
      <c r="G153" s="65"/>
      <c r="H153" s="226"/>
      <c r="I153" s="227"/>
      <c r="J153" s="226"/>
      <c r="K153" s="227"/>
      <c r="L153" s="226">
        <f t="shared" si="56"/>
        <v>0</v>
      </c>
      <c r="M153" s="227"/>
      <c r="N153" s="226">
        <f t="shared" si="60"/>
        <v>0</v>
      </c>
      <c r="O153" s="227"/>
      <c r="P153" s="58"/>
      <c r="Q153" s="226"/>
      <c r="R153" s="227"/>
      <c r="S153" s="226"/>
      <c r="T153" s="227"/>
      <c r="U153" s="226">
        <f t="shared" si="57"/>
        <v>0</v>
      </c>
      <c r="V153" s="227"/>
      <c r="W153" s="226">
        <f t="shared" si="61"/>
        <v>0</v>
      </c>
      <c r="X153" s="227"/>
      <c r="Y153" s="58"/>
      <c r="Z153" s="226"/>
      <c r="AA153" s="227"/>
      <c r="AB153" s="226"/>
      <c r="AC153" s="227"/>
      <c r="AD153" s="226">
        <f t="shared" si="58"/>
        <v>0</v>
      </c>
      <c r="AE153" s="227"/>
      <c r="AF153" s="226">
        <f t="shared" si="62"/>
        <v>0</v>
      </c>
      <c r="AG153" s="227"/>
      <c r="AH153" s="58"/>
      <c r="AI153" s="226"/>
      <c r="AJ153" s="227"/>
      <c r="AK153" s="226"/>
      <c r="AL153" s="227"/>
      <c r="AM153" s="226">
        <f t="shared" si="59"/>
        <v>0</v>
      </c>
      <c r="AN153" s="227"/>
      <c r="AO153" s="226">
        <f t="shared" si="63"/>
        <v>0</v>
      </c>
      <c r="AP153" s="227"/>
      <c r="AQ153" s="58"/>
      <c r="AR153" s="228">
        <f t="shared" si="64"/>
        <v>0</v>
      </c>
      <c r="AS153" s="229"/>
      <c r="AT153" s="230"/>
      <c r="AU153" s="58"/>
      <c r="AV153" s="238"/>
      <c r="AW153" s="238"/>
      <c r="AX153" s="238"/>
      <c r="AY153" s="238"/>
      <c r="AZ153" s="238"/>
      <c r="BA153" s="238"/>
      <c r="BB153" s="238"/>
      <c r="BC153" s="238"/>
      <c r="BD153" s="236"/>
      <c r="BE153" s="239"/>
      <c r="BF153" s="239"/>
      <c r="BG153" s="239"/>
      <c r="BH153" s="57"/>
      <c r="BI153" s="231">
        <f t="shared" si="65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4"/>
        <v>0</v>
      </c>
      <c r="C154" s="61">
        <f t="shared" si="55"/>
        <v>0</v>
      </c>
      <c r="D154" s="62">
        <f t="shared" si="55"/>
        <v>0</v>
      </c>
      <c r="E154" s="63">
        <f t="shared" si="55"/>
        <v>0</v>
      </c>
      <c r="F154" s="64">
        <f t="shared" si="55"/>
        <v>0</v>
      </c>
      <c r="G154" s="65"/>
      <c r="H154" s="226"/>
      <c r="I154" s="227"/>
      <c r="J154" s="226"/>
      <c r="K154" s="227"/>
      <c r="L154" s="226">
        <f t="shared" si="56"/>
        <v>0</v>
      </c>
      <c r="M154" s="227"/>
      <c r="N154" s="226">
        <f t="shared" si="60"/>
        <v>0</v>
      </c>
      <c r="O154" s="227"/>
      <c r="P154" s="58"/>
      <c r="Q154" s="226"/>
      <c r="R154" s="227"/>
      <c r="S154" s="226"/>
      <c r="T154" s="227"/>
      <c r="U154" s="226">
        <f t="shared" si="57"/>
        <v>0</v>
      </c>
      <c r="V154" s="227"/>
      <c r="W154" s="226">
        <f t="shared" si="61"/>
        <v>0</v>
      </c>
      <c r="X154" s="227"/>
      <c r="Y154" s="58"/>
      <c r="Z154" s="226"/>
      <c r="AA154" s="227"/>
      <c r="AB154" s="226"/>
      <c r="AC154" s="227"/>
      <c r="AD154" s="226">
        <f t="shared" si="58"/>
        <v>0</v>
      </c>
      <c r="AE154" s="227"/>
      <c r="AF154" s="226">
        <f t="shared" si="62"/>
        <v>0</v>
      </c>
      <c r="AG154" s="227"/>
      <c r="AH154" s="58"/>
      <c r="AI154" s="226"/>
      <c r="AJ154" s="227"/>
      <c r="AK154" s="226"/>
      <c r="AL154" s="227"/>
      <c r="AM154" s="226">
        <f t="shared" si="59"/>
        <v>0</v>
      </c>
      <c r="AN154" s="227"/>
      <c r="AO154" s="226">
        <f t="shared" si="63"/>
        <v>0</v>
      </c>
      <c r="AP154" s="227"/>
      <c r="AQ154" s="58"/>
      <c r="AR154" s="228">
        <f t="shared" si="64"/>
        <v>0</v>
      </c>
      <c r="AS154" s="229"/>
      <c r="AT154" s="230"/>
      <c r="AU154" s="58"/>
      <c r="AV154" s="238"/>
      <c r="AW154" s="238"/>
      <c r="AX154" s="238"/>
      <c r="AY154" s="238"/>
      <c r="AZ154" s="238"/>
      <c r="BA154" s="238"/>
      <c r="BB154" s="238"/>
      <c r="BC154" s="238"/>
      <c r="BD154" s="236"/>
      <c r="BE154" s="239"/>
      <c r="BF154" s="239"/>
      <c r="BG154" s="239"/>
      <c r="BH154" s="57"/>
      <c r="BI154" s="231">
        <f t="shared" si="65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4"/>
        <v>0</v>
      </c>
      <c r="C155" s="61">
        <f t="shared" si="55"/>
        <v>0</v>
      </c>
      <c r="D155" s="62">
        <f t="shared" si="55"/>
        <v>0</v>
      </c>
      <c r="E155" s="63">
        <f t="shared" si="55"/>
        <v>0</v>
      </c>
      <c r="F155" s="64">
        <f t="shared" si="55"/>
        <v>0</v>
      </c>
      <c r="G155" s="65"/>
      <c r="H155" s="226"/>
      <c r="I155" s="227"/>
      <c r="J155" s="226"/>
      <c r="K155" s="227"/>
      <c r="L155" s="226">
        <f t="shared" si="56"/>
        <v>0</v>
      </c>
      <c r="M155" s="227"/>
      <c r="N155" s="226">
        <f t="shared" si="60"/>
        <v>0</v>
      </c>
      <c r="O155" s="227"/>
      <c r="P155" s="58"/>
      <c r="Q155" s="226"/>
      <c r="R155" s="227"/>
      <c r="S155" s="226"/>
      <c r="T155" s="227"/>
      <c r="U155" s="226">
        <f t="shared" si="57"/>
        <v>0</v>
      </c>
      <c r="V155" s="227"/>
      <c r="W155" s="226">
        <f t="shared" si="61"/>
        <v>0</v>
      </c>
      <c r="X155" s="227"/>
      <c r="Y155" s="58"/>
      <c r="Z155" s="226"/>
      <c r="AA155" s="227"/>
      <c r="AB155" s="226"/>
      <c r="AC155" s="227"/>
      <c r="AD155" s="226">
        <f t="shared" si="58"/>
        <v>0</v>
      </c>
      <c r="AE155" s="227"/>
      <c r="AF155" s="226">
        <f t="shared" si="62"/>
        <v>0</v>
      </c>
      <c r="AG155" s="227"/>
      <c r="AH155" s="58"/>
      <c r="AI155" s="226"/>
      <c r="AJ155" s="227"/>
      <c r="AK155" s="226"/>
      <c r="AL155" s="227"/>
      <c r="AM155" s="226">
        <f t="shared" si="59"/>
        <v>0</v>
      </c>
      <c r="AN155" s="227"/>
      <c r="AO155" s="226">
        <f t="shared" si="63"/>
        <v>0</v>
      </c>
      <c r="AP155" s="227"/>
      <c r="AQ155" s="58"/>
      <c r="AR155" s="228">
        <f t="shared" si="64"/>
        <v>0</v>
      </c>
      <c r="AS155" s="229"/>
      <c r="AT155" s="230"/>
      <c r="AU155" s="58"/>
      <c r="AV155" s="238"/>
      <c r="AW155" s="238"/>
      <c r="AX155" s="238"/>
      <c r="AY155" s="238"/>
      <c r="AZ155" s="238"/>
      <c r="BA155" s="238"/>
      <c r="BB155" s="238"/>
      <c r="BC155" s="238"/>
      <c r="BD155" s="236"/>
      <c r="BE155" s="239"/>
      <c r="BF155" s="239"/>
      <c r="BG155" s="239"/>
      <c r="BH155" s="57"/>
      <c r="BI155" s="231">
        <f t="shared" si="65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4"/>
        <v>0</v>
      </c>
      <c r="C156" s="61">
        <f t="shared" si="55"/>
        <v>0</v>
      </c>
      <c r="D156" s="62">
        <f t="shared" si="55"/>
        <v>0</v>
      </c>
      <c r="E156" s="63">
        <f t="shared" si="55"/>
        <v>0</v>
      </c>
      <c r="F156" s="64">
        <f t="shared" si="55"/>
        <v>0</v>
      </c>
      <c r="G156" s="65"/>
      <c r="H156" s="226"/>
      <c r="I156" s="227"/>
      <c r="J156" s="226"/>
      <c r="K156" s="227"/>
      <c r="L156" s="226">
        <f t="shared" si="56"/>
        <v>0</v>
      </c>
      <c r="M156" s="227"/>
      <c r="N156" s="226">
        <f t="shared" si="60"/>
        <v>0</v>
      </c>
      <c r="O156" s="227"/>
      <c r="P156" s="58"/>
      <c r="Q156" s="226"/>
      <c r="R156" s="227"/>
      <c r="S156" s="226"/>
      <c r="T156" s="227"/>
      <c r="U156" s="226">
        <f t="shared" si="57"/>
        <v>0</v>
      </c>
      <c r="V156" s="227"/>
      <c r="W156" s="226">
        <f t="shared" si="61"/>
        <v>0</v>
      </c>
      <c r="X156" s="227"/>
      <c r="Y156" s="58"/>
      <c r="Z156" s="226"/>
      <c r="AA156" s="227"/>
      <c r="AB156" s="226"/>
      <c r="AC156" s="227"/>
      <c r="AD156" s="226">
        <f t="shared" si="58"/>
        <v>0</v>
      </c>
      <c r="AE156" s="227"/>
      <c r="AF156" s="226">
        <f t="shared" si="62"/>
        <v>0</v>
      </c>
      <c r="AG156" s="227"/>
      <c r="AH156" s="58"/>
      <c r="AI156" s="226"/>
      <c r="AJ156" s="227"/>
      <c r="AK156" s="226"/>
      <c r="AL156" s="227"/>
      <c r="AM156" s="226">
        <f t="shared" si="59"/>
        <v>0</v>
      </c>
      <c r="AN156" s="227"/>
      <c r="AO156" s="226">
        <f t="shared" si="63"/>
        <v>0</v>
      </c>
      <c r="AP156" s="227"/>
      <c r="AQ156" s="58"/>
      <c r="AR156" s="228">
        <f t="shared" si="64"/>
        <v>0</v>
      </c>
      <c r="AS156" s="229"/>
      <c r="AT156" s="230"/>
      <c r="AU156" s="58"/>
      <c r="AV156" s="238"/>
      <c r="AW156" s="238"/>
      <c r="AX156" s="238"/>
      <c r="AY156" s="238"/>
      <c r="AZ156" s="238"/>
      <c r="BA156" s="238"/>
      <c r="BB156" s="238"/>
      <c r="BC156" s="238"/>
      <c r="BD156" s="236"/>
      <c r="BE156" s="239"/>
      <c r="BF156" s="239"/>
      <c r="BG156" s="239"/>
      <c r="BH156" s="57"/>
      <c r="BI156" s="231">
        <f t="shared" si="65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4"/>
        <v>0</v>
      </c>
      <c r="C157" s="61">
        <f t="shared" si="55"/>
        <v>0</v>
      </c>
      <c r="D157" s="62">
        <f t="shared" si="55"/>
        <v>0</v>
      </c>
      <c r="E157" s="63">
        <f t="shared" si="55"/>
        <v>0</v>
      </c>
      <c r="F157" s="64">
        <f t="shared" si="55"/>
        <v>0</v>
      </c>
      <c r="G157" s="65"/>
      <c r="H157" s="226"/>
      <c r="I157" s="227"/>
      <c r="J157" s="226"/>
      <c r="K157" s="227"/>
      <c r="L157" s="226">
        <f t="shared" si="56"/>
        <v>0</v>
      </c>
      <c r="M157" s="227"/>
      <c r="N157" s="226">
        <f t="shared" si="60"/>
        <v>0</v>
      </c>
      <c r="O157" s="227"/>
      <c r="P157" s="58"/>
      <c r="Q157" s="226"/>
      <c r="R157" s="227"/>
      <c r="S157" s="226"/>
      <c r="T157" s="227"/>
      <c r="U157" s="226">
        <f t="shared" si="57"/>
        <v>0</v>
      </c>
      <c r="V157" s="227"/>
      <c r="W157" s="226">
        <f t="shared" si="61"/>
        <v>0</v>
      </c>
      <c r="X157" s="227"/>
      <c r="Y157" s="58"/>
      <c r="Z157" s="226"/>
      <c r="AA157" s="227"/>
      <c r="AB157" s="226"/>
      <c r="AC157" s="227"/>
      <c r="AD157" s="226">
        <f t="shared" si="58"/>
        <v>0</v>
      </c>
      <c r="AE157" s="227"/>
      <c r="AF157" s="226">
        <f t="shared" si="62"/>
        <v>0</v>
      </c>
      <c r="AG157" s="227"/>
      <c r="AH157" s="58"/>
      <c r="AI157" s="226"/>
      <c r="AJ157" s="227"/>
      <c r="AK157" s="226"/>
      <c r="AL157" s="227"/>
      <c r="AM157" s="226">
        <f t="shared" si="59"/>
        <v>0</v>
      </c>
      <c r="AN157" s="227"/>
      <c r="AO157" s="226">
        <f t="shared" si="63"/>
        <v>0</v>
      </c>
      <c r="AP157" s="227"/>
      <c r="AQ157" s="58"/>
      <c r="AR157" s="228">
        <f t="shared" si="64"/>
        <v>0</v>
      </c>
      <c r="AS157" s="229"/>
      <c r="AT157" s="230"/>
      <c r="AU157" s="58"/>
      <c r="AV157" s="238"/>
      <c r="AW157" s="238"/>
      <c r="AX157" s="238"/>
      <c r="AY157" s="238"/>
      <c r="AZ157" s="238"/>
      <c r="BA157" s="238"/>
      <c r="BB157" s="238"/>
      <c r="BC157" s="238"/>
      <c r="BD157" s="236"/>
      <c r="BE157" s="239"/>
      <c r="BF157" s="239"/>
      <c r="BG157" s="239"/>
      <c r="BH157" s="57"/>
      <c r="BI157" s="231">
        <f t="shared" si="65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4"/>
        <v>0</v>
      </c>
      <c r="C158" s="61">
        <f t="shared" si="55"/>
        <v>0</v>
      </c>
      <c r="D158" s="62">
        <f t="shared" si="55"/>
        <v>0</v>
      </c>
      <c r="E158" s="63">
        <f t="shared" si="55"/>
        <v>0</v>
      </c>
      <c r="F158" s="64">
        <f t="shared" si="55"/>
        <v>0</v>
      </c>
      <c r="G158" s="65"/>
      <c r="H158" s="226"/>
      <c r="I158" s="227"/>
      <c r="J158" s="226"/>
      <c r="K158" s="227"/>
      <c r="L158" s="226">
        <f t="shared" si="56"/>
        <v>0</v>
      </c>
      <c r="M158" s="227"/>
      <c r="N158" s="226">
        <f t="shared" si="60"/>
        <v>0</v>
      </c>
      <c r="O158" s="227"/>
      <c r="P158" s="58"/>
      <c r="Q158" s="226"/>
      <c r="R158" s="227"/>
      <c r="S158" s="226"/>
      <c r="T158" s="227"/>
      <c r="U158" s="226">
        <f t="shared" si="57"/>
        <v>0</v>
      </c>
      <c r="V158" s="227"/>
      <c r="W158" s="226">
        <f t="shared" si="61"/>
        <v>0</v>
      </c>
      <c r="X158" s="227"/>
      <c r="Y158" s="58"/>
      <c r="Z158" s="226"/>
      <c r="AA158" s="227"/>
      <c r="AB158" s="226"/>
      <c r="AC158" s="227"/>
      <c r="AD158" s="226">
        <f t="shared" si="58"/>
        <v>0</v>
      </c>
      <c r="AE158" s="227"/>
      <c r="AF158" s="226">
        <f t="shared" si="62"/>
        <v>0</v>
      </c>
      <c r="AG158" s="227"/>
      <c r="AH158" s="58"/>
      <c r="AI158" s="226"/>
      <c r="AJ158" s="227"/>
      <c r="AK158" s="226"/>
      <c r="AL158" s="227"/>
      <c r="AM158" s="226">
        <f t="shared" si="59"/>
        <v>0</v>
      </c>
      <c r="AN158" s="227"/>
      <c r="AO158" s="226">
        <f t="shared" si="63"/>
        <v>0</v>
      </c>
      <c r="AP158" s="227"/>
      <c r="AQ158" s="58"/>
      <c r="AR158" s="228">
        <f t="shared" si="64"/>
        <v>0</v>
      </c>
      <c r="AS158" s="229"/>
      <c r="AT158" s="230"/>
      <c r="AU158" s="58"/>
      <c r="AV158" s="238"/>
      <c r="AW158" s="238"/>
      <c r="AX158" s="238"/>
      <c r="AY158" s="238"/>
      <c r="AZ158" s="238"/>
      <c r="BA158" s="238"/>
      <c r="BB158" s="238"/>
      <c r="BC158" s="238"/>
      <c r="BD158" s="236"/>
      <c r="BE158" s="239"/>
      <c r="BF158" s="239"/>
      <c r="BG158" s="239"/>
      <c r="BH158" s="57"/>
      <c r="BI158" s="231">
        <f t="shared" si="65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4"/>
        <v>0</v>
      </c>
      <c r="C159" s="61">
        <f t="shared" si="55"/>
        <v>0</v>
      </c>
      <c r="D159" s="62">
        <f t="shared" si="55"/>
        <v>0</v>
      </c>
      <c r="E159" s="63">
        <f t="shared" si="55"/>
        <v>0</v>
      </c>
      <c r="F159" s="64">
        <f t="shared" si="55"/>
        <v>0</v>
      </c>
      <c r="G159" s="65"/>
      <c r="H159" s="226"/>
      <c r="I159" s="227"/>
      <c r="J159" s="226"/>
      <c r="K159" s="227"/>
      <c r="L159" s="226">
        <f t="shared" si="56"/>
        <v>0</v>
      </c>
      <c r="M159" s="227"/>
      <c r="N159" s="226">
        <f t="shared" si="60"/>
        <v>0</v>
      </c>
      <c r="O159" s="227"/>
      <c r="P159" s="58"/>
      <c r="Q159" s="226"/>
      <c r="R159" s="227"/>
      <c r="S159" s="226"/>
      <c r="T159" s="227"/>
      <c r="U159" s="226">
        <f t="shared" si="57"/>
        <v>0</v>
      </c>
      <c r="V159" s="227"/>
      <c r="W159" s="226">
        <f t="shared" si="61"/>
        <v>0</v>
      </c>
      <c r="X159" s="227"/>
      <c r="Y159" s="58"/>
      <c r="Z159" s="226"/>
      <c r="AA159" s="227"/>
      <c r="AB159" s="226"/>
      <c r="AC159" s="227"/>
      <c r="AD159" s="226">
        <f t="shared" si="58"/>
        <v>0</v>
      </c>
      <c r="AE159" s="227"/>
      <c r="AF159" s="226">
        <f t="shared" si="62"/>
        <v>0</v>
      </c>
      <c r="AG159" s="227"/>
      <c r="AH159" s="58"/>
      <c r="AI159" s="226"/>
      <c r="AJ159" s="227"/>
      <c r="AK159" s="226"/>
      <c r="AL159" s="227"/>
      <c r="AM159" s="226">
        <f t="shared" si="59"/>
        <v>0</v>
      </c>
      <c r="AN159" s="227"/>
      <c r="AO159" s="226">
        <f t="shared" si="63"/>
        <v>0</v>
      </c>
      <c r="AP159" s="227"/>
      <c r="AQ159" s="58"/>
      <c r="AR159" s="228">
        <f t="shared" si="64"/>
        <v>0</v>
      </c>
      <c r="AS159" s="229"/>
      <c r="AT159" s="230"/>
      <c r="AU159" s="58"/>
      <c r="AV159" s="238"/>
      <c r="AW159" s="238"/>
      <c r="AX159" s="238"/>
      <c r="AY159" s="238"/>
      <c r="AZ159" s="238"/>
      <c r="BA159" s="238"/>
      <c r="BB159" s="238"/>
      <c r="BC159" s="238"/>
      <c r="BD159" s="236"/>
      <c r="BE159" s="239"/>
      <c r="BF159" s="239"/>
      <c r="BG159" s="239"/>
      <c r="BH159" s="57"/>
      <c r="BI159" s="231">
        <f t="shared" si="65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4"/>
        <v>0</v>
      </c>
      <c r="C160" s="61">
        <f t="shared" si="55"/>
        <v>0</v>
      </c>
      <c r="D160" s="62">
        <f t="shared" si="55"/>
        <v>0</v>
      </c>
      <c r="E160" s="63">
        <f t="shared" si="55"/>
        <v>0</v>
      </c>
      <c r="F160" s="64">
        <f t="shared" si="55"/>
        <v>0</v>
      </c>
      <c r="G160" s="65"/>
      <c r="H160" s="226"/>
      <c r="I160" s="227"/>
      <c r="J160" s="226"/>
      <c r="K160" s="227"/>
      <c r="L160" s="226">
        <f t="shared" si="56"/>
        <v>0</v>
      </c>
      <c r="M160" s="227"/>
      <c r="N160" s="226">
        <f t="shared" si="60"/>
        <v>0</v>
      </c>
      <c r="O160" s="227"/>
      <c r="P160" s="58"/>
      <c r="Q160" s="226"/>
      <c r="R160" s="227"/>
      <c r="S160" s="226"/>
      <c r="T160" s="227"/>
      <c r="U160" s="226">
        <f t="shared" si="57"/>
        <v>0</v>
      </c>
      <c r="V160" s="227"/>
      <c r="W160" s="226">
        <f t="shared" si="61"/>
        <v>0</v>
      </c>
      <c r="X160" s="227"/>
      <c r="Y160" s="58"/>
      <c r="Z160" s="226"/>
      <c r="AA160" s="227"/>
      <c r="AB160" s="226"/>
      <c r="AC160" s="227"/>
      <c r="AD160" s="226">
        <f t="shared" si="58"/>
        <v>0</v>
      </c>
      <c r="AE160" s="227"/>
      <c r="AF160" s="226">
        <f t="shared" si="62"/>
        <v>0</v>
      </c>
      <c r="AG160" s="227"/>
      <c r="AH160" s="58"/>
      <c r="AI160" s="226"/>
      <c r="AJ160" s="227"/>
      <c r="AK160" s="226"/>
      <c r="AL160" s="227"/>
      <c r="AM160" s="226">
        <f t="shared" si="59"/>
        <v>0</v>
      </c>
      <c r="AN160" s="227"/>
      <c r="AO160" s="226">
        <f t="shared" si="63"/>
        <v>0</v>
      </c>
      <c r="AP160" s="227"/>
      <c r="AQ160" s="58"/>
      <c r="AR160" s="228">
        <f t="shared" si="64"/>
        <v>0</v>
      </c>
      <c r="AS160" s="229"/>
      <c r="AT160" s="230"/>
      <c r="AU160" s="58"/>
      <c r="AV160" s="238"/>
      <c r="AW160" s="238"/>
      <c r="AX160" s="238"/>
      <c r="AY160" s="238"/>
      <c r="AZ160" s="238"/>
      <c r="BA160" s="238"/>
      <c r="BB160" s="238"/>
      <c r="BC160" s="238"/>
      <c r="BD160" s="236"/>
      <c r="BE160" s="239"/>
      <c r="BF160" s="239"/>
      <c r="BG160" s="239"/>
      <c r="BH160" s="57"/>
      <c r="BI160" s="231">
        <f t="shared" si="65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4"/>
        <v>0</v>
      </c>
      <c r="C161" s="61">
        <f t="shared" si="55"/>
        <v>0</v>
      </c>
      <c r="D161" s="62">
        <f t="shared" si="55"/>
        <v>0</v>
      </c>
      <c r="E161" s="63">
        <f t="shared" si="55"/>
        <v>0</v>
      </c>
      <c r="F161" s="64">
        <f t="shared" si="55"/>
        <v>0</v>
      </c>
      <c r="G161" s="65"/>
      <c r="H161" s="226"/>
      <c r="I161" s="227"/>
      <c r="J161" s="226"/>
      <c r="K161" s="227"/>
      <c r="L161" s="226">
        <f t="shared" si="56"/>
        <v>0</v>
      </c>
      <c r="M161" s="227"/>
      <c r="N161" s="226">
        <f t="shared" si="60"/>
        <v>0</v>
      </c>
      <c r="O161" s="227"/>
      <c r="P161" s="58"/>
      <c r="Q161" s="226"/>
      <c r="R161" s="227"/>
      <c r="S161" s="226"/>
      <c r="T161" s="227"/>
      <c r="U161" s="226">
        <f t="shared" si="57"/>
        <v>0</v>
      </c>
      <c r="V161" s="227"/>
      <c r="W161" s="226">
        <f t="shared" si="61"/>
        <v>0</v>
      </c>
      <c r="X161" s="227"/>
      <c r="Y161" s="58"/>
      <c r="Z161" s="226"/>
      <c r="AA161" s="227"/>
      <c r="AB161" s="226"/>
      <c r="AC161" s="227"/>
      <c r="AD161" s="226">
        <f t="shared" si="58"/>
        <v>0</v>
      </c>
      <c r="AE161" s="227"/>
      <c r="AF161" s="226">
        <f t="shared" si="62"/>
        <v>0</v>
      </c>
      <c r="AG161" s="227"/>
      <c r="AH161" s="58"/>
      <c r="AI161" s="226"/>
      <c r="AJ161" s="227"/>
      <c r="AK161" s="226"/>
      <c r="AL161" s="227"/>
      <c r="AM161" s="226">
        <f t="shared" si="59"/>
        <v>0</v>
      </c>
      <c r="AN161" s="227"/>
      <c r="AO161" s="226">
        <f t="shared" si="63"/>
        <v>0</v>
      </c>
      <c r="AP161" s="227"/>
      <c r="AQ161" s="58"/>
      <c r="AR161" s="228">
        <f t="shared" si="64"/>
        <v>0</v>
      </c>
      <c r="AS161" s="229"/>
      <c r="AT161" s="230"/>
      <c r="AU161" s="58"/>
      <c r="AV161" s="238"/>
      <c r="AW161" s="238"/>
      <c r="AX161" s="238"/>
      <c r="AY161" s="238"/>
      <c r="AZ161" s="238"/>
      <c r="BA161" s="238"/>
      <c r="BB161" s="238"/>
      <c r="BC161" s="238"/>
      <c r="BD161" s="236"/>
      <c r="BE161" s="239"/>
      <c r="BF161" s="239"/>
      <c r="BG161" s="239"/>
      <c r="BH161" s="57"/>
      <c r="BI161" s="231">
        <f t="shared" si="65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4"/>
        <v>0</v>
      </c>
      <c r="C162" s="61">
        <f t="shared" si="55"/>
        <v>0</v>
      </c>
      <c r="D162" s="62">
        <f t="shared" si="55"/>
        <v>0</v>
      </c>
      <c r="E162" s="63">
        <f t="shared" si="55"/>
        <v>0</v>
      </c>
      <c r="F162" s="64">
        <f t="shared" si="55"/>
        <v>0</v>
      </c>
      <c r="G162" s="65"/>
      <c r="H162" s="226"/>
      <c r="I162" s="227"/>
      <c r="J162" s="226"/>
      <c r="K162" s="227"/>
      <c r="L162" s="226">
        <f t="shared" si="56"/>
        <v>0</v>
      </c>
      <c r="M162" s="227"/>
      <c r="N162" s="226">
        <f t="shared" si="60"/>
        <v>0</v>
      </c>
      <c r="O162" s="227"/>
      <c r="P162" s="58"/>
      <c r="Q162" s="226"/>
      <c r="R162" s="227"/>
      <c r="S162" s="226"/>
      <c r="T162" s="227"/>
      <c r="U162" s="226">
        <f t="shared" si="57"/>
        <v>0</v>
      </c>
      <c r="V162" s="227"/>
      <c r="W162" s="226">
        <f t="shared" si="61"/>
        <v>0</v>
      </c>
      <c r="X162" s="227"/>
      <c r="Y162" s="58"/>
      <c r="Z162" s="226"/>
      <c r="AA162" s="227"/>
      <c r="AB162" s="226"/>
      <c r="AC162" s="227"/>
      <c r="AD162" s="226">
        <f t="shared" si="58"/>
        <v>0</v>
      </c>
      <c r="AE162" s="227"/>
      <c r="AF162" s="226">
        <f t="shared" si="62"/>
        <v>0</v>
      </c>
      <c r="AG162" s="227"/>
      <c r="AH162" s="58"/>
      <c r="AI162" s="226"/>
      <c r="AJ162" s="227"/>
      <c r="AK162" s="226"/>
      <c r="AL162" s="227"/>
      <c r="AM162" s="226">
        <f t="shared" si="59"/>
        <v>0</v>
      </c>
      <c r="AN162" s="227"/>
      <c r="AO162" s="226">
        <f t="shared" si="63"/>
        <v>0</v>
      </c>
      <c r="AP162" s="227"/>
      <c r="AQ162" s="58"/>
      <c r="AR162" s="228">
        <f t="shared" si="64"/>
        <v>0</v>
      </c>
      <c r="AS162" s="229"/>
      <c r="AT162" s="230"/>
      <c r="AU162" s="58"/>
      <c r="AV162" s="238"/>
      <c r="AW162" s="238"/>
      <c r="AX162" s="238"/>
      <c r="AY162" s="238"/>
      <c r="AZ162" s="238"/>
      <c r="BA162" s="238"/>
      <c r="BB162" s="238"/>
      <c r="BC162" s="238"/>
      <c r="BD162" s="236"/>
      <c r="BE162" s="239"/>
      <c r="BF162" s="239"/>
      <c r="BG162" s="239"/>
      <c r="BH162" s="57"/>
      <c r="BI162" s="231">
        <f t="shared" si="65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4"/>
        <v>0</v>
      </c>
      <c r="C163" s="61">
        <f t="shared" si="55"/>
        <v>0</v>
      </c>
      <c r="D163" s="62">
        <f t="shared" si="55"/>
        <v>0</v>
      </c>
      <c r="E163" s="63">
        <f t="shared" si="55"/>
        <v>0</v>
      </c>
      <c r="F163" s="64">
        <f t="shared" si="55"/>
        <v>0</v>
      </c>
      <c r="G163" s="65"/>
      <c r="H163" s="226"/>
      <c r="I163" s="227"/>
      <c r="J163" s="226"/>
      <c r="K163" s="227"/>
      <c r="L163" s="226">
        <f t="shared" si="56"/>
        <v>0</v>
      </c>
      <c r="M163" s="227"/>
      <c r="N163" s="226">
        <f t="shared" si="60"/>
        <v>0</v>
      </c>
      <c r="O163" s="227"/>
      <c r="P163" s="58"/>
      <c r="Q163" s="226"/>
      <c r="R163" s="227"/>
      <c r="S163" s="226"/>
      <c r="T163" s="227"/>
      <c r="U163" s="226">
        <f t="shared" si="57"/>
        <v>0</v>
      </c>
      <c r="V163" s="227"/>
      <c r="W163" s="226">
        <f t="shared" si="61"/>
        <v>0</v>
      </c>
      <c r="X163" s="227"/>
      <c r="Y163" s="58"/>
      <c r="Z163" s="226"/>
      <c r="AA163" s="227"/>
      <c r="AB163" s="226"/>
      <c r="AC163" s="227"/>
      <c r="AD163" s="226">
        <f t="shared" si="58"/>
        <v>0</v>
      </c>
      <c r="AE163" s="227"/>
      <c r="AF163" s="226">
        <f t="shared" si="62"/>
        <v>0</v>
      </c>
      <c r="AG163" s="227"/>
      <c r="AH163" s="58"/>
      <c r="AI163" s="226"/>
      <c r="AJ163" s="227"/>
      <c r="AK163" s="226"/>
      <c r="AL163" s="227"/>
      <c r="AM163" s="226">
        <f t="shared" si="59"/>
        <v>0</v>
      </c>
      <c r="AN163" s="227"/>
      <c r="AO163" s="226">
        <f t="shared" si="63"/>
        <v>0</v>
      </c>
      <c r="AP163" s="227"/>
      <c r="AQ163" s="58"/>
      <c r="AR163" s="228">
        <f t="shared" si="64"/>
        <v>0</v>
      </c>
      <c r="AS163" s="229"/>
      <c r="AT163" s="230"/>
      <c r="AU163" s="58"/>
      <c r="AV163" s="238"/>
      <c r="AW163" s="238"/>
      <c r="AX163" s="238"/>
      <c r="AY163" s="238"/>
      <c r="AZ163" s="238"/>
      <c r="BA163" s="238"/>
      <c r="BB163" s="238"/>
      <c r="BC163" s="238"/>
      <c r="BD163" s="236"/>
      <c r="BE163" s="239"/>
      <c r="BF163" s="239"/>
      <c r="BG163" s="239"/>
      <c r="BH163" s="57"/>
      <c r="BI163" s="231">
        <f t="shared" si="65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4"/>
        <v>0</v>
      </c>
      <c r="C164" s="61">
        <f t="shared" si="55"/>
        <v>0</v>
      </c>
      <c r="D164" s="62">
        <f t="shared" si="55"/>
        <v>0</v>
      </c>
      <c r="E164" s="63">
        <f t="shared" si="55"/>
        <v>0</v>
      </c>
      <c r="F164" s="64">
        <f t="shared" si="55"/>
        <v>0</v>
      </c>
      <c r="G164" s="65"/>
      <c r="H164" s="226"/>
      <c r="I164" s="227"/>
      <c r="J164" s="226"/>
      <c r="K164" s="227"/>
      <c r="L164" s="226">
        <f t="shared" si="56"/>
        <v>0</v>
      </c>
      <c r="M164" s="227"/>
      <c r="N164" s="226">
        <f t="shared" si="60"/>
        <v>0</v>
      </c>
      <c r="O164" s="227"/>
      <c r="P164" s="58"/>
      <c r="Q164" s="226"/>
      <c r="R164" s="227"/>
      <c r="S164" s="226"/>
      <c r="T164" s="227"/>
      <c r="U164" s="226">
        <f t="shared" si="57"/>
        <v>0</v>
      </c>
      <c r="V164" s="227"/>
      <c r="W164" s="226">
        <f t="shared" si="61"/>
        <v>0</v>
      </c>
      <c r="X164" s="227"/>
      <c r="Y164" s="58"/>
      <c r="Z164" s="226"/>
      <c r="AA164" s="227"/>
      <c r="AB164" s="226"/>
      <c r="AC164" s="227"/>
      <c r="AD164" s="226">
        <f t="shared" si="58"/>
        <v>0</v>
      </c>
      <c r="AE164" s="227"/>
      <c r="AF164" s="226">
        <f t="shared" si="62"/>
        <v>0</v>
      </c>
      <c r="AG164" s="227"/>
      <c r="AH164" s="58"/>
      <c r="AI164" s="226"/>
      <c r="AJ164" s="227"/>
      <c r="AK164" s="226"/>
      <c r="AL164" s="227"/>
      <c r="AM164" s="226">
        <f t="shared" si="59"/>
        <v>0</v>
      </c>
      <c r="AN164" s="227"/>
      <c r="AO164" s="226">
        <f t="shared" si="63"/>
        <v>0</v>
      </c>
      <c r="AP164" s="227"/>
      <c r="AQ164" s="58"/>
      <c r="AR164" s="228">
        <f t="shared" si="64"/>
        <v>0</v>
      </c>
      <c r="AS164" s="229"/>
      <c r="AT164" s="230"/>
      <c r="AU164" s="58"/>
      <c r="AV164" s="238"/>
      <c r="AW164" s="238"/>
      <c r="AX164" s="238"/>
      <c r="AY164" s="238"/>
      <c r="AZ164" s="238"/>
      <c r="BA164" s="238"/>
      <c r="BB164" s="238"/>
      <c r="BC164" s="238"/>
      <c r="BD164" s="236"/>
      <c r="BE164" s="239"/>
      <c r="BF164" s="239"/>
      <c r="BG164" s="239"/>
      <c r="BH164" s="57"/>
      <c r="BI164" s="231">
        <f t="shared" si="65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4"/>
        <v>0</v>
      </c>
      <c r="C165" s="61">
        <f t="shared" ref="C165:F165" si="66">C25+C54+C83+C112+C141</f>
        <v>0</v>
      </c>
      <c r="D165" s="62">
        <f t="shared" si="66"/>
        <v>0</v>
      </c>
      <c r="E165" s="63">
        <f t="shared" si="66"/>
        <v>0</v>
      </c>
      <c r="F165" s="64">
        <f t="shared" si="66"/>
        <v>0</v>
      </c>
      <c r="G165" s="65"/>
      <c r="H165" s="226"/>
      <c r="I165" s="227"/>
      <c r="J165" s="226"/>
      <c r="K165" s="227"/>
      <c r="L165" s="226">
        <f t="shared" si="56"/>
        <v>0</v>
      </c>
      <c r="M165" s="227"/>
      <c r="N165" s="226">
        <f t="shared" si="60"/>
        <v>0</v>
      </c>
      <c r="O165" s="227"/>
      <c r="P165" s="58"/>
      <c r="Q165" s="226"/>
      <c r="R165" s="227"/>
      <c r="S165" s="226"/>
      <c r="T165" s="227"/>
      <c r="U165" s="226">
        <f t="shared" si="57"/>
        <v>0</v>
      </c>
      <c r="V165" s="227"/>
      <c r="W165" s="226">
        <f t="shared" si="61"/>
        <v>0</v>
      </c>
      <c r="X165" s="227"/>
      <c r="Y165" s="58"/>
      <c r="Z165" s="226"/>
      <c r="AA165" s="227"/>
      <c r="AB165" s="226"/>
      <c r="AC165" s="227"/>
      <c r="AD165" s="226">
        <f t="shared" si="58"/>
        <v>0</v>
      </c>
      <c r="AE165" s="227"/>
      <c r="AF165" s="226">
        <f t="shared" si="62"/>
        <v>0</v>
      </c>
      <c r="AG165" s="227"/>
      <c r="AH165" s="58"/>
      <c r="AI165" s="226"/>
      <c r="AJ165" s="227"/>
      <c r="AK165" s="226"/>
      <c r="AL165" s="227"/>
      <c r="AM165" s="226">
        <f t="shared" si="59"/>
        <v>0</v>
      </c>
      <c r="AN165" s="227"/>
      <c r="AO165" s="226">
        <f t="shared" si="63"/>
        <v>0</v>
      </c>
      <c r="AP165" s="227"/>
      <c r="AQ165" s="58"/>
      <c r="AR165" s="228">
        <f t="shared" si="64"/>
        <v>0</v>
      </c>
      <c r="AS165" s="229"/>
      <c r="AT165" s="230"/>
      <c r="AU165" s="58"/>
      <c r="AV165" s="238"/>
      <c r="AW165" s="238"/>
      <c r="AX165" s="238"/>
      <c r="AY165" s="238"/>
      <c r="AZ165" s="238"/>
      <c r="BA165" s="238"/>
      <c r="BB165" s="238"/>
      <c r="BC165" s="238"/>
      <c r="BD165" s="236"/>
      <c r="BE165" s="239"/>
      <c r="BF165" s="239"/>
      <c r="BG165" s="239"/>
      <c r="BH165" s="57"/>
      <c r="BI165" s="231">
        <f t="shared" si="65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359" priority="45" operator="greaterThan">
      <formula>0</formula>
    </cfRule>
  </conditionalFormatting>
  <conditionalFormatting sqref="J149:K165 S149:T165 AB149:AC165 AK149:AL165">
    <cfRule type="cellIs" dxfId="358" priority="44" operator="greaterThan">
      <formula>0</formula>
    </cfRule>
  </conditionalFormatting>
  <conditionalFormatting sqref="FF9:FF25 FF38:FF54 FF67:FF83 FF96:FF112 FF125:FF141">
    <cfRule type="cellIs" dxfId="357" priority="43" operator="greaterThan">
      <formula>0</formula>
    </cfRule>
  </conditionalFormatting>
  <conditionalFormatting sqref="FH9:FI25">
    <cfRule type="cellIs" dxfId="356" priority="42" operator="greaterThan">
      <formula>0</formula>
    </cfRule>
  </conditionalFormatting>
  <conditionalFormatting sqref="FL9:FM25">
    <cfRule type="cellIs" dxfId="355" priority="41" operator="greaterThan">
      <formula>0</formula>
    </cfRule>
  </conditionalFormatting>
  <conditionalFormatting sqref="FN9:FN25">
    <cfRule type="cellIs" dxfId="354" priority="40" operator="greaterThan">
      <formula>0</formula>
    </cfRule>
  </conditionalFormatting>
  <conditionalFormatting sqref="FI38:FI54">
    <cfRule type="cellIs" dxfId="353" priority="39" operator="greaterThan">
      <formula>0</formula>
    </cfRule>
  </conditionalFormatting>
  <conditionalFormatting sqref="FL38:FM54">
    <cfRule type="cellIs" dxfId="352" priority="38" operator="greaterThan">
      <formula>0</formula>
    </cfRule>
  </conditionalFormatting>
  <conditionalFormatting sqref="FN38:FN54">
    <cfRule type="cellIs" dxfId="351" priority="37" operator="greaterThan">
      <formula>0</formula>
    </cfRule>
  </conditionalFormatting>
  <conditionalFormatting sqref="FH38:FH54">
    <cfRule type="cellIs" dxfId="350" priority="36" operator="greaterThan">
      <formula>0</formula>
    </cfRule>
  </conditionalFormatting>
  <conditionalFormatting sqref="FH67:FH83">
    <cfRule type="cellIs" dxfId="349" priority="35" operator="greaterThan">
      <formula>0</formula>
    </cfRule>
  </conditionalFormatting>
  <conditionalFormatting sqref="FH67:FI83">
    <cfRule type="cellIs" dxfId="348" priority="34" operator="greaterThan">
      <formula>0</formula>
    </cfRule>
  </conditionalFormatting>
  <conditionalFormatting sqref="FL67:FM83">
    <cfRule type="cellIs" dxfId="347" priority="33" operator="greaterThan">
      <formula>0</formula>
    </cfRule>
  </conditionalFormatting>
  <conditionalFormatting sqref="FN67:FN83">
    <cfRule type="cellIs" dxfId="346" priority="32" operator="greaterThan">
      <formula>0</formula>
    </cfRule>
  </conditionalFormatting>
  <conditionalFormatting sqref="FH96:FH112">
    <cfRule type="cellIs" dxfId="345" priority="31" operator="greaterThan">
      <formula>0</formula>
    </cfRule>
  </conditionalFormatting>
  <conditionalFormatting sqref="FH96:FH112">
    <cfRule type="cellIs" dxfId="344" priority="30" operator="greaterThan">
      <formula>0</formula>
    </cfRule>
  </conditionalFormatting>
  <conditionalFormatting sqref="FH96:FI112">
    <cfRule type="cellIs" dxfId="343" priority="29" operator="greaterThan">
      <formula>0</formula>
    </cfRule>
  </conditionalFormatting>
  <conditionalFormatting sqref="FL96:FM112">
    <cfRule type="cellIs" dxfId="342" priority="28" operator="greaterThan">
      <formula>0</formula>
    </cfRule>
  </conditionalFormatting>
  <conditionalFormatting sqref="FN96:FN112">
    <cfRule type="cellIs" dxfId="341" priority="27" operator="greaterThan">
      <formula>0</formula>
    </cfRule>
  </conditionalFormatting>
  <conditionalFormatting sqref="FH125:FH141">
    <cfRule type="cellIs" dxfId="340" priority="26" operator="greaterThan">
      <formula>0</formula>
    </cfRule>
  </conditionalFormatting>
  <conditionalFormatting sqref="FH125:FH141">
    <cfRule type="cellIs" dxfId="339" priority="25" operator="greaterThan">
      <formula>0</formula>
    </cfRule>
  </conditionalFormatting>
  <conditionalFormatting sqref="FH125:FH141">
    <cfRule type="cellIs" dxfId="338" priority="24" operator="greaterThan">
      <formula>0</formula>
    </cfRule>
  </conditionalFormatting>
  <conditionalFormatting sqref="FH125:FI141">
    <cfRule type="cellIs" dxfId="337" priority="23" operator="greaterThan">
      <formula>0</formula>
    </cfRule>
  </conditionalFormatting>
  <conditionalFormatting sqref="FL125:FM141">
    <cfRule type="cellIs" dxfId="336" priority="22" operator="greaterThan">
      <formula>0</formula>
    </cfRule>
  </conditionalFormatting>
  <conditionalFormatting sqref="FN125:FN141">
    <cfRule type="cellIs" dxfId="335" priority="21" operator="greaterThan">
      <formula>0</formula>
    </cfRule>
  </conditionalFormatting>
  <conditionalFormatting sqref="N149:O165 W149:X165 AF149:AG165 AO149:AP165">
    <cfRule type="cellIs" dxfId="334" priority="18" operator="between">
      <formula>35.1</formula>
      <formula>39</formula>
    </cfRule>
    <cfRule type="cellIs" dxfId="333" priority="19" operator="between">
      <formula>31</formula>
      <formula>34.9</formula>
    </cfRule>
    <cfRule type="cellIs" dxfId="332" priority="20" operator="equal">
      <formula>35</formula>
    </cfRule>
  </conditionalFormatting>
  <conditionalFormatting sqref="AV149:AW165">
    <cfRule type="cellIs" dxfId="331" priority="17" operator="greaterThan">
      <formula>0</formula>
    </cfRule>
  </conditionalFormatting>
  <conditionalFormatting sqref="AX149:AY165">
    <cfRule type="cellIs" dxfId="330" priority="16" operator="greaterThan">
      <formula>0</formula>
    </cfRule>
  </conditionalFormatting>
  <conditionalFormatting sqref="BB149:BC165">
    <cfRule type="cellIs" dxfId="329" priority="13" operator="between">
      <formula>35.1</formula>
      <formula>39</formula>
    </cfRule>
    <cfRule type="cellIs" dxfId="328" priority="14" operator="between">
      <formula>31</formula>
      <formula>34.9</formula>
    </cfRule>
    <cfRule type="cellIs" dxfId="327" priority="15" operator="equal">
      <formula>35</formula>
    </cfRule>
  </conditionalFormatting>
  <conditionalFormatting sqref="BE149:BG165">
    <cfRule type="cellIs" dxfId="326" priority="10" operator="between">
      <formula>0.1</formula>
      <formula>34.9</formula>
    </cfRule>
    <cfRule type="cellIs" dxfId="325" priority="11" operator="greaterThan">
      <formula>35</formula>
    </cfRule>
    <cfRule type="cellIs" dxfId="324" priority="12" operator="equal">
      <formula>35</formula>
    </cfRule>
  </conditionalFormatting>
  <conditionalFormatting sqref="FK9:FK25 FK38:FK54 FK67:FK83 FK96:FK112 FK125:FK141">
    <cfRule type="cellIs" dxfId="323" priority="9" operator="greaterThan">
      <formula>0</formula>
    </cfRule>
  </conditionalFormatting>
  <conditionalFormatting sqref="AR149:AT165">
    <cfRule type="cellIs" dxfId="322" priority="6" operator="between">
      <formula>0.1</formula>
      <formula>34.9</formula>
    </cfRule>
    <cfRule type="cellIs" dxfId="321" priority="7" operator="greaterThan">
      <formula>35</formula>
    </cfRule>
    <cfRule type="cellIs" dxfId="320" priority="8" operator="equal">
      <formula>35</formula>
    </cfRule>
  </conditionalFormatting>
  <conditionalFormatting sqref="FJ9:FJ25">
    <cfRule type="cellIs" dxfId="319" priority="5" operator="greaterThan">
      <formula>0</formula>
    </cfRule>
  </conditionalFormatting>
  <conditionalFormatting sqref="FJ38:FJ54">
    <cfRule type="cellIs" dxfId="318" priority="4" operator="greaterThan">
      <formula>0</formula>
    </cfRule>
  </conditionalFormatting>
  <conditionalFormatting sqref="FJ67:FJ83">
    <cfRule type="cellIs" dxfId="317" priority="3" operator="greaterThan">
      <formula>0</formula>
    </cfRule>
  </conditionalFormatting>
  <conditionalFormatting sqref="FJ96:FJ112">
    <cfRule type="cellIs" dxfId="316" priority="2" operator="greaterThan">
      <formula>0</formula>
    </cfRule>
  </conditionalFormatting>
  <conditionalFormatting sqref="FJ125:FJ141">
    <cfRule type="cellIs" dxfId="31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'05'!A117</f>
        <v>A</v>
      </c>
      <c r="B1" s="153" t="str">
        <f>'05'!B117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'05'!A118</f>
        <v>R</v>
      </c>
      <c r="B2" s="153" t="str">
        <f>'05'!B118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'05'!A119</f>
        <v>M</v>
      </c>
      <c r="B3" s="153" t="str">
        <f>'05'!B119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22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'05'!AM119:AQ119</f>
        <v>0</v>
      </c>
      <c r="AN3" s="190"/>
      <c r="AO3" s="190"/>
      <c r="AP3" s="190"/>
      <c r="AQ3" s="190"/>
      <c r="AR3" s="6"/>
      <c r="AS3" s="191">
        <f>'05'!AS119:AW119</f>
        <v>0</v>
      </c>
      <c r="AT3" s="191"/>
      <c r="AU3" s="191"/>
      <c r="AV3" s="191"/>
      <c r="AW3" s="191"/>
      <c r="AY3" s="192">
        <f>'05'!AY119:BC119</f>
        <v>0</v>
      </c>
      <c r="AZ3" s="192"/>
      <c r="BA3" s="192"/>
      <c r="BB3" s="192"/>
      <c r="BC3" s="192"/>
      <c r="BE3" s="193">
        <f>'05'!BE119:BI119</f>
        <v>0</v>
      </c>
      <c r="BF3" s="193"/>
      <c r="BG3" s="193"/>
      <c r="BH3" s="193"/>
      <c r="BI3" s="193"/>
      <c r="BK3" s="194">
        <f>'05'!BK119:BO119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22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22</v>
      </c>
      <c r="EP3" s="182"/>
    </row>
    <row r="4" spans="1:173" ht="15" customHeight="1" thickBot="1" x14ac:dyDescent="0.3">
      <c r="A4" s="1">
        <f>'05'!A120</f>
        <v>0</v>
      </c>
      <c r="B4" s="153">
        <f>'05'!B120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'05'!AM120:AQ120</f>
        <v>0</v>
      </c>
      <c r="AN4" s="185"/>
      <c r="AO4" s="185"/>
      <c r="AP4" s="185"/>
      <c r="AQ4" s="185"/>
      <c r="AS4" s="186">
        <f>'05'!AS120:AW120</f>
        <v>0</v>
      </c>
      <c r="AT4" s="186"/>
      <c r="AU4" s="186"/>
      <c r="AV4" s="186"/>
      <c r="AW4" s="186"/>
      <c r="AY4" s="187">
        <f>'05'!AY120:BC120</f>
        <v>0</v>
      </c>
      <c r="AZ4" s="187"/>
      <c r="BA4" s="187"/>
      <c r="BB4" s="187"/>
      <c r="BC4" s="187"/>
      <c r="BE4" s="188">
        <f>'05'!BE120:BI120</f>
        <v>0</v>
      </c>
      <c r="BF4" s="188"/>
      <c r="BG4" s="188"/>
      <c r="BH4" s="188"/>
      <c r="BI4" s="188"/>
      <c r="BK4" s="189">
        <f>'05'!BK120:BO120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'05'!A121</f>
        <v>0</v>
      </c>
      <c r="B5" s="153">
        <f>'05'!B121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44347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44348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44349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44350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44351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44352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44353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'05'!A122</f>
        <v>0</v>
      </c>
      <c r="B6" s="153">
        <f>'05'!B122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'05'!A123</f>
        <v>0</v>
      </c>
      <c r="B7" s="153">
        <f>'05'!B123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'05'!A124</f>
        <v>0</v>
      </c>
      <c r="B8" s="153">
        <f>'05'!B124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/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'05'!B125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/>
      <c r="FJ9" s="34">
        <f>'05'!FN125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'05'!B126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5"/>
      <c r="FJ10" s="34">
        <f>'05'!FN126</f>
        <v>0</v>
      </c>
      <c r="FK10" s="34">
        <f t="shared" si="0"/>
        <v>0</v>
      </c>
      <c r="FL10" s="34"/>
      <c r="FM10" s="146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'05'!B127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5"/>
      <c r="FJ11" s="34">
        <f>'05'!FN127</f>
        <v>0</v>
      </c>
      <c r="FK11" s="34">
        <f t="shared" si="0"/>
        <v>0</v>
      </c>
      <c r="FL11" s="34"/>
      <c r="FM11" s="146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'05'!B128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5"/>
      <c r="FJ12" s="34">
        <f>'05'!FN128</f>
        <v>0</v>
      </c>
      <c r="FK12" s="34">
        <f t="shared" si="0"/>
        <v>0</v>
      </c>
      <c r="FL12" s="34"/>
      <c r="FM12" s="146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'05'!B129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5"/>
      <c r="FJ13" s="34">
        <f>'05'!FN129</f>
        <v>0</v>
      </c>
      <c r="FK13" s="34">
        <f t="shared" si="0"/>
        <v>0</v>
      </c>
      <c r="FL13" s="34"/>
      <c r="FM13" s="146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'05'!B130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5"/>
      <c r="FJ14" s="34">
        <f>'05'!FN130</f>
        <v>0</v>
      </c>
      <c r="FK14" s="34">
        <f t="shared" si="0"/>
        <v>0</v>
      </c>
      <c r="FL14" s="34"/>
      <c r="FM14" s="146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'05'!B131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5"/>
      <c r="FJ15" s="34">
        <f>'05'!FN131</f>
        <v>0</v>
      </c>
      <c r="FK15" s="34">
        <f t="shared" si="0"/>
        <v>0</v>
      </c>
      <c r="FL15" s="34"/>
      <c r="FM15" s="146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'05'!B132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5"/>
      <c r="FJ16" s="34">
        <f>'05'!FN132</f>
        <v>0</v>
      </c>
      <c r="FK16" s="34">
        <f t="shared" si="0"/>
        <v>0</v>
      </c>
      <c r="FL16" s="34"/>
      <c r="FM16" s="146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'05'!B133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5"/>
      <c r="FJ17" s="34">
        <f>'05'!FN133</f>
        <v>0</v>
      </c>
      <c r="FK17" s="34">
        <f t="shared" si="0"/>
        <v>0</v>
      </c>
      <c r="FL17" s="34"/>
      <c r="FM17" s="146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'05'!B134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5"/>
      <c r="FJ18" s="34">
        <f>'05'!FN134</f>
        <v>0</v>
      </c>
      <c r="FK18" s="34">
        <f t="shared" si="0"/>
        <v>0</v>
      </c>
      <c r="FL18" s="34"/>
      <c r="FM18" s="146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'05'!B135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5"/>
      <c r="FJ19" s="34">
        <f>'05'!FN135</f>
        <v>0</v>
      </c>
      <c r="FK19" s="34">
        <f t="shared" si="0"/>
        <v>0</v>
      </c>
      <c r="FL19" s="34"/>
      <c r="FM19" s="146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'05'!B136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5"/>
      <c r="FJ20" s="34">
        <f>'05'!FN136</f>
        <v>0</v>
      </c>
      <c r="FK20" s="34">
        <f t="shared" si="0"/>
        <v>0</v>
      </c>
      <c r="FL20" s="34"/>
      <c r="FM20" s="146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'05'!B137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5"/>
      <c r="FJ21" s="34">
        <f>'05'!FN137</f>
        <v>0</v>
      </c>
      <c r="FK21" s="34">
        <f t="shared" si="0"/>
        <v>0</v>
      </c>
      <c r="FL21" s="34"/>
      <c r="FM21" s="146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'05'!B138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5"/>
      <c r="FJ22" s="34">
        <f>'05'!FN138</f>
        <v>0</v>
      </c>
      <c r="FK22" s="34">
        <f t="shared" si="0"/>
        <v>0</v>
      </c>
      <c r="FL22" s="34"/>
      <c r="FM22" s="146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'05'!B139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5"/>
      <c r="FJ23" s="34">
        <f>'05'!FN139</f>
        <v>0</v>
      </c>
      <c r="FK23" s="34">
        <f t="shared" si="0"/>
        <v>0</v>
      </c>
      <c r="FL23" s="34"/>
      <c r="FM23" s="146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'05'!B140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5"/>
      <c r="FJ24" s="34">
        <f>'05'!FN140</f>
        <v>0</v>
      </c>
      <c r="FK24" s="34">
        <f t="shared" si="0"/>
        <v>0</v>
      </c>
      <c r="FL24" s="34"/>
      <c r="FM24" s="146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'05'!B141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5"/>
      <c r="FJ25" s="34">
        <f>'05'!FN141</f>
        <v>0</v>
      </c>
      <c r="FK25" s="34">
        <f t="shared" si="0"/>
        <v>0</v>
      </c>
      <c r="FL25" s="34"/>
      <c r="FM25" s="146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3" t="str">
        <f t="shared" si="8"/>
        <v>Accueil</v>
      </c>
    </row>
    <row r="31" spans="1:173" x14ac:dyDescent="0.25">
      <c r="A31" s="1" t="str">
        <f t="shared" si="8"/>
        <v>R</v>
      </c>
      <c r="B31" s="153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23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23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23</v>
      </c>
      <c r="EP32" s="182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44354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44355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44356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44357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44358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44359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44360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8"/>
        <v>0</v>
      </c>
      <c r="B35" s="2">
        <f t="shared" si="8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/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5"/>
      <c r="FJ38" s="34">
        <f t="shared" ref="FJ38:FJ54" si="10">FN9</f>
        <v>0</v>
      </c>
      <c r="FK38" s="34">
        <f t="shared" ref="FK38:FK54" si="11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5"/>
      <c r="FJ39" s="34">
        <f t="shared" si="10"/>
        <v>0</v>
      </c>
      <c r="FK39" s="34">
        <f t="shared" si="11"/>
        <v>0</v>
      </c>
      <c r="FL39" s="34"/>
      <c r="FM39" s="148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5"/>
      <c r="FJ40" s="34">
        <f t="shared" si="10"/>
        <v>0</v>
      </c>
      <c r="FK40" s="34">
        <f t="shared" si="11"/>
        <v>0</v>
      </c>
      <c r="FL40" s="34"/>
      <c r="FM40" s="148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5"/>
      <c r="FJ41" s="34">
        <f t="shared" si="10"/>
        <v>0</v>
      </c>
      <c r="FK41" s="34">
        <f t="shared" si="11"/>
        <v>0</v>
      </c>
      <c r="FL41" s="34"/>
      <c r="FM41" s="148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5"/>
      <c r="FJ42" s="34">
        <f t="shared" si="10"/>
        <v>0</v>
      </c>
      <c r="FK42" s="34">
        <f t="shared" si="11"/>
        <v>0</v>
      </c>
      <c r="FL42" s="34"/>
      <c r="FM42" s="148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5"/>
      <c r="FJ43" s="34">
        <f t="shared" si="10"/>
        <v>0</v>
      </c>
      <c r="FK43" s="34">
        <f t="shared" si="11"/>
        <v>0</v>
      </c>
      <c r="FL43" s="34"/>
      <c r="FM43" s="148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5"/>
      <c r="FJ44" s="34">
        <f t="shared" si="10"/>
        <v>0</v>
      </c>
      <c r="FK44" s="34">
        <f t="shared" si="11"/>
        <v>0</v>
      </c>
      <c r="FL44" s="34"/>
      <c r="FM44" s="148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5"/>
      <c r="FJ45" s="34">
        <f t="shared" si="10"/>
        <v>0</v>
      </c>
      <c r="FK45" s="34">
        <f t="shared" si="11"/>
        <v>0</v>
      </c>
      <c r="FL45" s="34"/>
      <c r="FM45" s="148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5"/>
      <c r="FJ46" s="34">
        <f t="shared" si="10"/>
        <v>0</v>
      </c>
      <c r="FK46" s="34">
        <f t="shared" si="11"/>
        <v>0</v>
      </c>
      <c r="FL46" s="34"/>
      <c r="FM46" s="148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5"/>
      <c r="FJ47" s="34">
        <f t="shared" si="10"/>
        <v>0</v>
      </c>
      <c r="FK47" s="34">
        <f t="shared" si="11"/>
        <v>0</v>
      </c>
      <c r="FL47" s="34"/>
      <c r="FM47" s="148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5"/>
      <c r="FJ48" s="34">
        <f t="shared" si="10"/>
        <v>0</v>
      </c>
      <c r="FK48" s="34">
        <f t="shared" si="11"/>
        <v>0</v>
      </c>
      <c r="FL48" s="34"/>
      <c r="FM48" s="148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5"/>
      <c r="FJ49" s="34">
        <f t="shared" si="10"/>
        <v>0</v>
      </c>
      <c r="FK49" s="34">
        <f t="shared" si="11"/>
        <v>0</v>
      </c>
      <c r="FL49" s="34"/>
      <c r="FM49" s="148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5"/>
      <c r="FJ50" s="34">
        <f t="shared" si="10"/>
        <v>0</v>
      </c>
      <c r="FK50" s="34">
        <f t="shared" si="11"/>
        <v>0</v>
      </c>
      <c r="FL50" s="34"/>
      <c r="FM50" s="148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5"/>
      <c r="FJ51" s="34">
        <f t="shared" si="10"/>
        <v>0</v>
      </c>
      <c r="FK51" s="34">
        <f t="shared" si="11"/>
        <v>0</v>
      </c>
      <c r="FL51" s="34"/>
      <c r="FM51" s="148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5"/>
      <c r="FJ52" s="34">
        <f t="shared" si="10"/>
        <v>0</v>
      </c>
      <c r="FK52" s="34">
        <f t="shared" si="11"/>
        <v>0</v>
      </c>
      <c r="FL52" s="34"/>
      <c r="FM52" s="148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5"/>
      <c r="FJ53" s="34">
        <f t="shared" si="10"/>
        <v>0</v>
      </c>
      <c r="FK53" s="34">
        <f t="shared" si="11"/>
        <v>0</v>
      </c>
      <c r="FL53" s="34"/>
      <c r="FM53" s="148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5"/>
      <c r="FJ54" s="34">
        <f t="shared" si="10"/>
        <v>0</v>
      </c>
      <c r="FK54" s="34">
        <f t="shared" si="11"/>
        <v>0</v>
      </c>
      <c r="FL54" s="34"/>
      <c r="FM54" s="148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3" t="str">
        <f t="shared" si="19"/>
        <v>Accueil</v>
      </c>
    </row>
    <row r="60" spans="1:173" x14ac:dyDescent="0.25">
      <c r="A60" s="1" t="str">
        <f t="shared" si="19"/>
        <v>R</v>
      </c>
      <c r="B60" s="153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24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24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24</v>
      </c>
      <c r="EP61" s="182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44361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44362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44363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44364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44365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44366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44367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19"/>
        <v>0</v>
      </c>
      <c r="B64" s="2">
        <f t="shared" si="19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9"/>
      <c r="FJ67" s="34">
        <f t="shared" ref="FJ67:FJ83" si="21">FN38</f>
        <v>0</v>
      </c>
      <c r="FK67" s="34">
        <f t="shared" ref="FK67:FK83" si="22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9"/>
      <c r="FJ68" s="34">
        <f t="shared" si="21"/>
        <v>0</v>
      </c>
      <c r="FK68" s="34">
        <f t="shared" si="22"/>
        <v>0</v>
      </c>
      <c r="FL68" s="34"/>
      <c r="FM68" s="148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9"/>
      <c r="FJ69" s="34">
        <f t="shared" si="21"/>
        <v>0</v>
      </c>
      <c r="FK69" s="34">
        <f t="shared" si="22"/>
        <v>0</v>
      </c>
      <c r="FL69" s="34"/>
      <c r="FM69" s="148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9"/>
      <c r="FJ70" s="34">
        <f t="shared" si="21"/>
        <v>0</v>
      </c>
      <c r="FK70" s="34">
        <f t="shared" si="22"/>
        <v>0</v>
      </c>
      <c r="FL70" s="34"/>
      <c r="FM70" s="148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9"/>
      <c r="FJ71" s="34">
        <f t="shared" si="21"/>
        <v>0</v>
      </c>
      <c r="FK71" s="34">
        <f t="shared" si="22"/>
        <v>0</v>
      </c>
      <c r="FL71" s="34"/>
      <c r="FM71" s="148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9"/>
      <c r="FJ72" s="34">
        <f t="shared" si="21"/>
        <v>0</v>
      </c>
      <c r="FK72" s="34">
        <f t="shared" si="22"/>
        <v>0</v>
      </c>
      <c r="FL72" s="34"/>
      <c r="FM72" s="148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9"/>
      <c r="FJ73" s="34">
        <f t="shared" si="21"/>
        <v>0</v>
      </c>
      <c r="FK73" s="34">
        <f t="shared" si="22"/>
        <v>0</v>
      </c>
      <c r="FL73" s="34"/>
      <c r="FM73" s="148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9"/>
      <c r="FJ74" s="34">
        <f t="shared" si="21"/>
        <v>0</v>
      </c>
      <c r="FK74" s="34">
        <f t="shared" si="22"/>
        <v>0</v>
      </c>
      <c r="FL74" s="34"/>
      <c r="FM74" s="148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9"/>
      <c r="FJ75" s="34">
        <f t="shared" si="21"/>
        <v>0</v>
      </c>
      <c r="FK75" s="34">
        <f t="shared" si="22"/>
        <v>0</v>
      </c>
      <c r="FL75" s="34"/>
      <c r="FM75" s="148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9"/>
      <c r="FJ76" s="34">
        <f t="shared" si="21"/>
        <v>0</v>
      </c>
      <c r="FK76" s="34">
        <f t="shared" si="22"/>
        <v>0</v>
      </c>
      <c r="FL76" s="34"/>
      <c r="FM76" s="148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9"/>
      <c r="FJ77" s="34">
        <f t="shared" si="21"/>
        <v>0</v>
      </c>
      <c r="FK77" s="34">
        <f t="shared" si="22"/>
        <v>0</v>
      </c>
      <c r="FL77" s="34"/>
      <c r="FM77" s="148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9"/>
      <c r="FJ78" s="34">
        <f t="shared" si="21"/>
        <v>0</v>
      </c>
      <c r="FK78" s="34">
        <f t="shared" si="22"/>
        <v>0</v>
      </c>
      <c r="FL78" s="34"/>
      <c r="FM78" s="148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9"/>
      <c r="FJ79" s="34">
        <f t="shared" si="21"/>
        <v>0</v>
      </c>
      <c r="FK79" s="34">
        <f t="shared" si="22"/>
        <v>0</v>
      </c>
      <c r="FL79" s="34"/>
      <c r="FM79" s="148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9"/>
      <c r="FJ80" s="34">
        <f t="shared" si="21"/>
        <v>0</v>
      </c>
      <c r="FK80" s="34">
        <f t="shared" si="22"/>
        <v>0</v>
      </c>
      <c r="FL80" s="34"/>
      <c r="FM80" s="148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9"/>
      <c r="FJ81" s="34">
        <f t="shared" si="21"/>
        <v>0</v>
      </c>
      <c r="FK81" s="34">
        <f t="shared" si="22"/>
        <v>0</v>
      </c>
      <c r="FL81" s="34"/>
      <c r="FM81" s="148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9"/>
      <c r="FJ82" s="34">
        <f t="shared" si="21"/>
        <v>0</v>
      </c>
      <c r="FK82" s="34">
        <f t="shared" si="22"/>
        <v>0</v>
      </c>
      <c r="FL82" s="34"/>
      <c r="FM82" s="148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9"/>
      <c r="FJ83" s="34">
        <f t="shared" si="21"/>
        <v>0</v>
      </c>
      <c r="FK83" s="34">
        <f t="shared" si="22"/>
        <v>0</v>
      </c>
      <c r="FL83" s="34"/>
      <c r="FM83" s="148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3" t="str">
        <f t="shared" si="30"/>
        <v>Accueil</v>
      </c>
    </row>
    <row r="89" spans="1:173" x14ac:dyDescent="0.25">
      <c r="A89" s="1" t="str">
        <f t="shared" si="30"/>
        <v>R</v>
      </c>
      <c r="B89" s="153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25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25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25</v>
      </c>
      <c r="EP90" s="182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44368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44369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44370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44371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44372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44373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44374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0"/>
        <v>0</v>
      </c>
      <c r="B93" s="2">
        <f t="shared" si="30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/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52"/>
      <c r="FJ96" s="34">
        <f t="shared" ref="FJ96:FJ112" si="32">FN67</f>
        <v>0</v>
      </c>
      <c r="FK96" s="34">
        <f t="shared" ref="FK96:FK112" si="33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5"/>
      <c r="FJ97" s="34">
        <f t="shared" si="32"/>
        <v>0</v>
      </c>
      <c r="FK97" s="34">
        <f t="shared" si="33"/>
        <v>0</v>
      </c>
      <c r="FL97" s="34"/>
      <c r="FM97" s="150"/>
      <c r="FN97" s="35">
        <f t="shared" ref="FN97:FN112" si="38">FI97+FJ97+FK97-FL97</f>
        <v>0</v>
      </c>
      <c r="FP97" s="36">
        <f t="shared" ref="FP97:FP112" si="39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5"/>
      <c r="FJ98" s="34">
        <f t="shared" si="32"/>
        <v>0</v>
      </c>
      <c r="FK98" s="34">
        <f t="shared" si="33"/>
        <v>0</v>
      </c>
      <c r="FL98" s="34"/>
      <c r="FM98" s="150"/>
      <c r="FN98" s="35">
        <f t="shared" si="38"/>
        <v>0</v>
      </c>
      <c r="FP98" s="36">
        <f t="shared" si="39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5"/>
      <c r="FJ99" s="34">
        <f t="shared" si="32"/>
        <v>0</v>
      </c>
      <c r="FK99" s="34">
        <f t="shared" si="33"/>
        <v>0</v>
      </c>
      <c r="FL99" s="34"/>
      <c r="FM99" s="150"/>
      <c r="FN99" s="35">
        <f t="shared" si="38"/>
        <v>0</v>
      </c>
      <c r="FP99" s="36">
        <f t="shared" si="39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5"/>
      <c r="FJ100" s="34">
        <f t="shared" si="32"/>
        <v>0</v>
      </c>
      <c r="FK100" s="34">
        <f t="shared" si="33"/>
        <v>0</v>
      </c>
      <c r="FL100" s="34"/>
      <c r="FM100" s="150"/>
      <c r="FN100" s="35">
        <f t="shared" si="38"/>
        <v>0</v>
      </c>
      <c r="FP100" s="36">
        <f t="shared" si="39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5"/>
      <c r="FJ101" s="34">
        <f t="shared" si="32"/>
        <v>0</v>
      </c>
      <c r="FK101" s="34">
        <f t="shared" si="33"/>
        <v>0</v>
      </c>
      <c r="FL101" s="34"/>
      <c r="FM101" s="150"/>
      <c r="FN101" s="35">
        <f t="shared" si="38"/>
        <v>0</v>
      </c>
      <c r="FP101" s="36">
        <f t="shared" si="39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5"/>
      <c r="FJ102" s="34">
        <f t="shared" si="32"/>
        <v>0</v>
      </c>
      <c r="FK102" s="34">
        <f t="shared" si="33"/>
        <v>0</v>
      </c>
      <c r="FL102" s="34"/>
      <c r="FM102" s="150"/>
      <c r="FN102" s="35">
        <f t="shared" si="38"/>
        <v>0</v>
      </c>
      <c r="FP102" s="36">
        <f t="shared" si="39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5"/>
      <c r="FJ103" s="34">
        <f t="shared" si="32"/>
        <v>0</v>
      </c>
      <c r="FK103" s="34">
        <f t="shared" si="33"/>
        <v>0</v>
      </c>
      <c r="FL103" s="34"/>
      <c r="FM103" s="150"/>
      <c r="FN103" s="35">
        <f t="shared" si="38"/>
        <v>0</v>
      </c>
      <c r="FP103" s="36">
        <f t="shared" si="39"/>
        <v>0</v>
      </c>
      <c r="FQ103" s="1">
        <v>8</v>
      </c>
    </row>
    <row r="104" spans="1:173" x14ac:dyDescent="0.25">
      <c r="A104" s="22">
        <v>9</v>
      </c>
      <c r="B104" s="23">
        <f t="shared" ref="B104:B112" si="40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5"/>
      <c r="FJ104" s="34">
        <f t="shared" si="32"/>
        <v>0</v>
      </c>
      <c r="FK104" s="34">
        <f t="shared" si="33"/>
        <v>0</v>
      </c>
      <c r="FL104" s="34"/>
      <c r="FM104" s="150"/>
      <c r="FN104" s="35">
        <f t="shared" si="38"/>
        <v>0</v>
      </c>
      <c r="FP104" s="36">
        <f t="shared" si="39"/>
        <v>0</v>
      </c>
      <c r="FQ104" s="1">
        <v>9</v>
      </c>
    </row>
    <row r="105" spans="1:173" x14ac:dyDescent="0.25">
      <c r="A105" s="22">
        <v>10</v>
      </c>
      <c r="B105" s="23">
        <f t="shared" si="40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5"/>
      <c r="FJ105" s="34">
        <f t="shared" si="32"/>
        <v>0</v>
      </c>
      <c r="FK105" s="34">
        <f t="shared" si="33"/>
        <v>0</v>
      </c>
      <c r="FL105" s="34"/>
      <c r="FM105" s="150"/>
      <c r="FN105" s="35">
        <f t="shared" si="38"/>
        <v>0</v>
      </c>
      <c r="FP105" s="36">
        <f t="shared" si="39"/>
        <v>0</v>
      </c>
      <c r="FQ105" s="1">
        <v>10</v>
      </c>
    </row>
    <row r="106" spans="1:173" x14ac:dyDescent="0.25">
      <c r="A106" s="22">
        <v>11</v>
      </c>
      <c r="B106" s="23">
        <f t="shared" si="40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5"/>
      <c r="FJ106" s="34">
        <f t="shared" si="32"/>
        <v>0</v>
      </c>
      <c r="FK106" s="34">
        <f t="shared" si="33"/>
        <v>0</v>
      </c>
      <c r="FL106" s="34"/>
      <c r="FM106" s="150"/>
      <c r="FN106" s="35">
        <f t="shared" si="38"/>
        <v>0</v>
      </c>
      <c r="FP106" s="36">
        <f t="shared" si="39"/>
        <v>0</v>
      </c>
      <c r="FQ106" s="1">
        <v>11</v>
      </c>
    </row>
    <row r="107" spans="1:173" x14ac:dyDescent="0.25">
      <c r="A107" s="22">
        <v>12</v>
      </c>
      <c r="B107" s="23">
        <f t="shared" si="40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5"/>
      <c r="FJ107" s="34">
        <f t="shared" si="32"/>
        <v>0</v>
      </c>
      <c r="FK107" s="34">
        <f t="shared" si="33"/>
        <v>0</v>
      </c>
      <c r="FL107" s="34"/>
      <c r="FM107" s="150"/>
      <c r="FN107" s="35">
        <f t="shared" si="38"/>
        <v>0</v>
      </c>
      <c r="FP107" s="36">
        <f t="shared" si="39"/>
        <v>0</v>
      </c>
      <c r="FQ107" s="1">
        <v>12</v>
      </c>
    </row>
    <row r="108" spans="1:173" x14ac:dyDescent="0.25">
      <c r="A108" s="22">
        <v>13</v>
      </c>
      <c r="B108" s="23">
        <f t="shared" si="40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5"/>
      <c r="FJ108" s="34">
        <f t="shared" si="32"/>
        <v>0</v>
      </c>
      <c r="FK108" s="34">
        <f t="shared" si="33"/>
        <v>0</v>
      </c>
      <c r="FL108" s="34"/>
      <c r="FM108" s="150"/>
      <c r="FN108" s="35">
        <f t="shared" si="38"/>
        <v>0</v>
      </c>
      <c r="FP108" s="36">
        <f t="shared" si="39"/>
        <v>0</v>
      </c>
      <c r="FQ108" s="1">
        <v>13</v>
      </c>
    </row>
    <row r="109" spans="1:173" x14ac:dyDescent="0.25">
      <c r="A109" s="22">
        <v>14</v>
      </c>
      <c r="B109" s="23">
        <f t="shared" si="40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5"/>
      <c r="FJ109" s="34">
        <f t="shared" si="32"/>
        <v>0</v>
      </c>
      <c r="FK109" s="34">
        <f t="shared" si="33"/>
        <v>0</v>
      </c>
      <c r="FL109" s="34"/>
      <c r="FM109" s="150"/>
      <c r="FN109" s="35">
        <f t="shared" si="38"/>
        <v>0</v>
      </c>
      <c r="FP109" s="36">
        <f t="shared" si="39"/>
        <v>0</v>
      </c>
      <c r="FQ109" s="1">
        <v>14</v>
      </c>
    </row>
    <row r="110" spans="1:173" x14ac:dyDescent="0.25">
      <c r="A110" s="22">
        <v>15</v>
      </c>
      <c r="B110" s="23">
        <f t="shared" si="40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5"/>
      <c r="FJ110" s="34">
        <f t="shared" si="32"/>
        <v>0</v>
      </c>
      <c r="FK110" s="34">
        <f t="shared" si="33"/>
        <v>0</v>
      </c>
      <c r="FL110" s="34"/>
      <c r="FM110" s="150"/>
      <c r="FN110" s="35">
        <f t="shared" si="38"/>
        <v>0</v>
      </c>
      <c r="FP110" s="36">
        <f t="shared" si="39"/>
        <v>0</v>
      </c>
      <c r="FQ110" s="1">
        <v>15</v>
      </c>
    </row>
    <row r="111" spans="1:173" x14ac:dyDescent="0.25">
      <c r="A111" s="22">
        <v>16</v>
      </c>
      <c r="B111" s="23">
        <f t="shared" si="40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5"/>
      <c r="FJ111" s="34">
        <f t="shared" si="32"/>
        <v>0</v>
      </c>
      <c r="FK111" s="34">
        <f t="shared" si="33"/>
        <v>0</v>
      </c>
      <c r="FL111" s="34"/>
      <c r="FM111" s="150"/>
      <c r="FN111" s="35">
        <f t="shared" si="38"/>
        <v>0</v>
      </c>
      <c r="FP111" s="36">
        <f t="shared" si="39"/>
        <v>0</v>
      </c>
      <c r="FQ111" s="1">
        <v>16</v>
      </c>
    </row>
    <row r="112" spans="1:173" x14ac:dyDescent="0.25">
      <c r="A112" s="22">
        <v>17</v>
      </c>
      <c r="B112" s="23">
        <f t="shared" si="40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5"/>
      <c r="FJ112" s="34">
        <f t="shared" si="32"/>
        <v>0</v>
      </c>
      <c r="FK112" s="34">
        <f t="shared" si="33"/>
        <v>0</v>
      </c>
      <c r="FL112" s="34"/>
      <c r="FM112" s="150"/>
      <c r="FN112" s="35">
        <f t="shared" si="38"/>
        <v>0</v>
      </c>
      <c r="FP112" s="36">
        <f t="shared" si="39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1">A88</f>
        <v>A</v>
      </c>
      <c r="B117" s="153" t="str">
        <f t="shared" si="41"/>
        <v>Accueil</v>
      </c>
    </row>
    <row r="118" spans="1:173" x14ac:dyDescent="0.25">
      <c r="A118" s="1" t="str">
        <f t="shared" si="41"/>
        <v>R</v>
      </c>
      <c r="B118" s="153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/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0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0</v>
      </c>
      <c r="EP119" s="182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68"/>
      <c r="D121" s="171"/>
      <c r="E121" s="174"/>
      <c r="F121" s="177"/>
      <c r="G121" s="7"/>
      <c r="H121" s="8"/>
      <c r="I121" s="8"/>
      <c r="J121" s="184"/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84"/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84"/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09"/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84"/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84"/>
      <c r="DR121" s="184"/>
      <c r="DS121" s="184"/>
      <c r="DT121" s="184"/>
      <c r="DU121" s="184"/>
      <c r="DV121" s="184"/>
      <c r="DW121" s="184"/>
      <c r="DX121" s="154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84"/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1"/>
        <v>0</v>
      </c>
      <c r="B122" s="2">
        <f t="shared" si="41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/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1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2">+SUMIF($EI125:$FD125,"*",$EI$6:$FD$6)</f>
        <v>0</v>
      </c>
      <c r="FI125" s="37"/>
      <c r="FJ125" s="34">
        <f t="shared" ref="FJ125:FJ141" si="43">FN96</f>
        <v>0</v>
      </c>
      <c r="FK125" s="33">
        <f t="shared" ref="FK125:FK141" si="44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1"/>
        <v>0</v>
      </c>
      <c r="C126" s="24">
        <f t="shared" ref="C126:C141" si="45">SUMIF(G126:FD126,"A",G$6:FD$6)</f>
        <v>0</v>
      </c>
      <c r="D126" s="25">
        <f t="shared" ref="D126:D141" si="46">SUMIF(G126:FD126,"R",G$6:FD$6)</f>
        <v>0</v>
      </c>
      <c r="E126" s="26">
        <f t="shared" ref="E126:E141" si="47">SUMIF(G126:FD126,"M",G$6:FD$6)</f>
        <v>0</v>
      </c>
      <c r="F126" s="27">
        <f t="shared" ref="F126:F141" si="48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2"/>
        <v>0</v>
      </c>
      <c r="FI126" s="37"/>
      <c r="FJ126" s="34">
        <f t="shared" si="43"/>
        <v>0</v>
      </c>
      <c r="FK126" s="33">
        <f t="shared" si="44"/>
        <v>0</v>
      </c>
      <c r="FL126" s="34"/>
      <c r="FM126" s="52"/>
      <c r="FN126" s="35">
        <f t="shared" ref="FN126:FN141" si="49">FI126+FJ126+FK126-FL126</f>
        <v>0</v>
      </c>
      <c r="FP126" s="36">
        <f t="shared" ref="FP126:FP141" si="50">+B126</f>
        <v>0</v>
      </c>
      <c r="FQ126" s="1">
        <v>2</v>
      </c>
    </row>
    <row r="127" spans="1:173" x14ac:dyDescent="0.25">
      <c r="A127" s="22">
        <v>3</v>
      </c>
      <c r="B127" s="23">
        <f t="shared" si="41"/>
        <v>0</v>
      </c>
      <c r="C127" s="24">
        <f t="shared" si="45"/>
        <v>0</v>
      </c>
      <c r="D127" s="25">
        <f t="shared" si="46"/>
        <v>0</v>
      </c>
      <c r="E127" s="26">
        <f t="shared" si="47"/>
        <v>0</v>
      </c>
      <c r="F127" s="27">
        <f t="shared" si="48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2"/>
        <v>0</v>
      </c>
      <c r="FI127" s="37"/>
      <c r="FJ127" s="34">
        <f t="shared" si="43"/>
        <v>0</v>
      </c>
      <c r="FK127" s="33">
        <f t="shared" si="44"/>
        <v>0</v>
      </c>
      <c r="FL127" s="34"/>
      <c r="FM127" s="52"/>
      <c r="FN127" s="35">
        <f t="shared" si="49"/>
        <v>0</v>
      </c>
      <c r="FP127" s="36">
        <f t="shared" si="50"/>
        <v>0</v>
      </c>
      <c r="FQ127" s="1">
        <v>3</v>
      </c>
    </row>
    <row r="128" spans="1:173" x14ac:dyDescent="0.25">
      <c r="A128" s="22">
        <v>4</v>
      </c>
      <c r="B128" s="23">
        <f t="shared" si="41"/>
        <v>0</v>
      </c>
      <c r="C128" s="24">
        <f t="shared" si="45"/>
        <v>0</v>
      </c>
      <c r="D128" s="25">
        <f t="shared" si="46"/>
        <v>0</v>
      </c>
      <c r="E128" s="26">
        <f t="shared" si="47"/>
        <v>0</v>
      </c>
      <c r="F128" s="27">
        <f t="shared" si="48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2"/>
        <v>0</v>
      </c>
      <c r="FI128" s="37"/>
      <c r="FJ128" s="34">
        <f t="shared" si="43"/>
        <v>0</v>
      </c>
      <c r="FK128" s="33">
        <f t="shared" si="44"/>
        <v>0</v>
      </c>
      <c r="FL128" s="34"/>
      <c r="FM128" s="52"/>
      <c r="FN128" s="35">
        <f t="shared" si="49"/>
        <v>0</v>
      </c>
      <c r="FP128" s="36">
        <f t="shared" si="50"/>
        <v>0</v>
      </c>
      <c r="FQ128" s="1">
        <v>4</v>
      </c>
    </row>
    <row r="129" spans="1:173" x14ac:dyDescent="0.25">
      <c r="A129" s="22">
        <v>5</v>
      </c>
      <c r="B129" s="23">
        <f t="shared" si="41"/>
        <v>0</v>
      </c>
      <c r="C129" s="24">
        <f t="shared" si="45"/>
        <v>0</v>
      </c>
      <c r="D129" s="25">
        <f t="shared" si="46"/>
        <v>0</v>
      </c>
      <c r="E129" s="26">
        <f t="shared" si="47"/>
        <v>0</v>
      </c>
      <c r="F129" s="27">
        <f t="shared" si="48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2"/>
        <v>0</v>
      </c>
      <c r="FI129" s="37"/>
      <c r="FJ129" s="34">
        <f t="shared" si="43"/>
        <v>0</v>
      </c>
      <c r="FK129" s="33">
        <f t="shared" si="44"/>
        <v>0</v>
      </c>
      <c r="FL129" s="34"/>
      <c r="FM129" s="52"/>
      <c r="FN129" s="35">
        <f t="shared" si="49"/>
        <v>0</v>
      </c>
      <c r="FP129" s="36">
        <f t="shared" si="50"/>
        <v>0</v>
      </c>
      <c r="FQ129" s="1">
        <v>5</v>
      </c>
    </row>
    <row r="130" spans="1:173" x14ac:dyDescent="0.25">
      <c r="A130" s="22">
        <v>6</v>
      </c>
      <c r="B130" s="23">
        <f t="shared" si="41"/>
        <v>0</v>
      </c>
      <c r="C130" s="24">
        <f t="shared" si="45"/>
        <v>0</v>
      </c>
      <c r="D130" s="25">
        <f t="shared" si="46"/>
        <v>0</v>
      </c>
      <c r="E130" s="26">
        <f t="shared" si="47"/>
        <v>0</v>
      </c>
      <c r="F130" s="27">
        <f t="shared" si="48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2"/>
        <v>0</v>
      </c>
      <c r="FI130" s="37"/>
      <c r="FJ130" s="34">
        <f t="shared" si="43"/>
        <v>0</v>
      </c>
      <c r="FK130" s="33">
        <f t="shared" si="44"/>
        <v>0</v>
      </c>
      <c r="FL130" s="34"/>
      <c r="FM130" s="52"/>
      <c r="FN130" s="35">
        <f t="shared" si="49"/>
        <v>0</v>
      </c>
      <c r="FP130" s="36">
        <f t="shared" si="50"/>
        <v>0</v>
      </c>
      <c r="FQ130" s="1">
        <v>6</v>
      </c>
    </row>
    <row r="131" spans="1:173" x14ac:dyDescent="0.25">
      <c r="A131" s="22">
        <v>7</v>
      </c>
      <c r="B131" s="23">
        <f t="shared" si="41"/>
        <v>0</v>
      </c>
      <c r="C131" s="24">
        <f t="shared" si="45"/>
        <v>0</v>
      </c>
      <c r="D131" s="25">
        <f t="shared" si="46"/>
        <v>0</v>
      </c>
      <c r="E131" s="26">
        <f t="shared" si="47"/>
        <v>0</v>
      </c>
      <c r="F131" s="27">
        <f t="shared" si="48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2"/>
        <v>0</v>
      </c>
      <c r="FI131" s="37"/>
      <c r="FJ131" s="34">
        <f t="shared" si="43"/>
        <v>0</v>
      </c>
      <c r="FK131" s="33">
        <f t="shared" si="44"/>
        <v>0</v>
      </c>
      <c r="FL131" s="34"/>
      <c r="FM131" s="52"/>
      <c r="FN131" s="35">
        <f t="shared" si="49"/>
        <v>0</v>
      </c>
      <c r="FP131" s="36">
        <f t="shared" si="50"/>
        <v>0</v>
      </c>
      <c r="FQ131" s="1">
        <v>7</v>
      </c>
    </row>
    <row r="132" spans="1:173" x14ac:dyDescent="0.25">
      <c r="A132" s="22">
        <v>8</v>
      </c>
      <c r="B132" s="23">
        <f t="shared" si="41"/>
        <v>0</v>
      </c>
      <c r="C132" s="24">
        <f t="shared" si="45"/>
        <v>0</v>
      </c>
      <c r="D132" s="25">
        <f t="shared" si="46"/>
        <v>0</v>
      </c>
      <c r="E132" s="26">
        <f t="shared" si="47"/>
        <v>0</v>
      </c>
      <c r="F132" s="27">
        <f t="shared" si="48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2"/>
        <v>0</v>
      </c>
      <c r="FI132" s="37"/>
      <c r="FJ132" s="34">
        <f t="shared" si="43"/>
        <v>0</v>
      </c>
      <c r="FK132" s="33">
        <f t="shared" si="44"/>
        <v>0</v>
      </c>
      <c r="FL132" s="34"/>
      <c r="FM132" s="52"/>
      <c r="FN132" s="35">
        <f t="shared" si="49"/>
        <v>0</v>
      </c>
      <c r="FP132" s="36">
        <f t="shared" si="50"/>
        <v>0</v>
      </c>
      <c r="FQ132" s="1">
        <v>8</v>
      </c>
    </row>
    <row r="133" spans="1:173" x14ac:dyDescent="0.25">
      <c r="A133" s="22">
        <v>9</v>
      </c>
      <c r="B133" s="23">
        <f t="shared" ref="B133:B141" si="51">B104</f>
        <v>0</v>
      </c>
      <c r="C133" s="24">
        <f t="shared" si="45"/>
        <v>0</v>
      </c>
      <c r="D133" s="25">
        <f t="shared" si="46"/>
        <v>0</v>
      </c>
      <c r="E133" s="26">
        <f t="shared" si="47"/>
        <v>0</v>
      </c>
      <c r="F133" s="27">
        <f t="shared" si="48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2"/>
        <v>0</v>
      </c>
      <c r="FI133" s="37"/>
      <c r="FJ133" s="34">
        <f t="shared" si="43"/>
        <v>0</v>
      </c>
      <c r="FK133" s="33">
        <f t="shared" si="44"/>
        <v>0</v>
      </c>
      <c r="FL133" s="34"/>
      <c r="FM133" s="52"/>
      <c r="FN133" s="35">
        <f t="shared" si="49"/>
        <v>0</v>
      </c>
      <c r="FP133" s="36">
        <f t="shared" si="50"/>
        <v>0</v>
      </c>
      <c r="FQ133" s="1">
        <v>9</v>
      </c>
    </row>
    <row r="134" spans="1:173" x14ac:dyDescent="0.25">
      <c r="A134" s="22">
        <v>10</v>
      </c>
      <c r="B134" s="23">
        <f t="shared" si="51"/>
        <v>0</v>
      </c>
      <c r="C134" s="24">
        <f t="shared" si="45"/>
        <v>0</v>
      </c>
      <c r="D134" s="25">
        <f t="shared" si="46"/>
        <v>0</v>
      </c>
      <c r="E134" s="26">
        <f t="shared" si="47"/>
        <v>0</v>
      </c>
      <c r="F134" s="27">
        <f t="shared" si="48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2"/>
        <v>0</v>
      </c>
      <c r="FI134" s="37"/>
      <c r="FJ134" s="34">
        <f t="shared" si="43"/>
        <v>0</v>
      </c>
      <c r="FK134" s="33">
        <f t="shared" si="44"/>
        <v>0</v>
      </c>
      <c r="FL134" s="34"/>
      <c r="FM134" s="52"/>
      <c r="FN134" s="35">
        <f t="shared" si="49"/>
        <v>0</v>
      </c>
      <c r="FP134" s="36">
        <f t="shared" si="50"/>
        <v>0</v>
      </c>
      <c r="FQ134" s="1">
        <v>10</v>
      </c>
    </row>
    <row r="135" spans="1:173" x14ac:dyDescent="0.25">
      <c r="A135" s="22">
        <v>11</v>
      </c>
      <c r="B135" s="23">
        <f t="shared" si="51"/>
        <v>0</v>
      </c>
      <c r="C135" s="24">
        <f t="shared" si="45"/>
        <v>0</v>
      </c>
      <c r="D135" s="25">
        <f t="shared" si="46"/>
        <v>0</v>
      </c>
      <c r="E135" s="26">
        <f t="shared" si="47"/>
        <v>0</v>
      </c>
      <c r="F135" s="27">
        <f t="shared" si="48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2"/>
        <v>0</v>
      </c>
      <c r="FI135" s="37"/>
      <c r="FJ135" s="34">
        <f t="shared" si="43"/>
        <v>0</v>
      </c>
      <c r="FK135" s="33">
        <f t="shared" si="44"/>
        <v>0</v>
      </c>
      <c r="FL135" s="34"/>
      <c r="FM135" s="52"/>
      <c r="FN135" s="35">
        <f t="shared" si="49"/>
        <v>0</v>
      </c>
      <c r="FP135" s="36">
        <f t="shared" si="50"/>
        <v>0</v>
      </c>
      <c r="FQ135" s="1">
        <v>11</v>
      </c>
    </row>
    <row r="136" spans="1:173" x14ac:dyDescent="0.25">
      <c r="A136" s="22">
        <v>12</v>
      </c>
      <c r="B136" s="23">
        <f t="shared" si="51"/>
        <v>0</v>
      </c>
      <c r="C136" s="24">
        <f t="shared" si="45"/>
        <v>0</v>
      </c>
      <c r="D136" s="25">
        <f t="shared" si="46"/>
        <v>0</v>
      </c>
      <c r="E136" s="26">
        <f t="shared" si="47"/>
        <v>0</v>
      </c>
      <c r="F136" s="27">
        <f t="shared" si="48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2"/>
        <v>0</v>
      </c>
      <c r="FI136" s="37"/>
      <c r="FJ136" s="34">
        <f t="shared" si="43"/>
        <v>0</v>
      </c>
      <c r="FK136" s="33">
        <f t="shared" si="44"/>
        <v>0</v>
      </c>
      <c r="FL136" s="34"/>
      <c r="FM136" s="52"/>
      <c r="FN136" s="35">
        <f t="shared" si="49"/>
        <v>0</v>
      </c>
      <c r="FP136" s="36">
        <f t="shared" si="50"/>
        <v>0</v>
      </c>
      <c r="FQ136" s="1">
        <v>12</v>
      </c>
    </row>
    <row r="137" spans="1:173" x14ac:dyDescent="0.25">
      <c r="A137" s="22">
        <v>13</v>
      </c>
      <c r="B137" s="23">
        <f t="shared" si="51"/>
        <v>0</v>
      </c>
      <c r="C137" s="24">
        <f t="shared" si="45"/>
        <v>0</v>
      </c>
      <c r="D137" s="25">
        <f t="shared" si="46"/>
        <v>0</v>
      </c>
      <c r="E137" s="26">
        <f t="shared" si="47"/>
        <v>0</v>
      </c>
      <c r="F137" s="27">
        <f t="shared" si="48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2"/>
        <v>0</v>
      </c>
      <c r="FI137" s="37"/>
      <c r="FJ137" s="34">
        <f t="shared" si="43"/>
        <v>0</v>
      </c>
      <c r="FK137" s="33">
        <f t="shared" si="44"/>
        <v>0</v>
      </c>
      <c r="FL137" s="34"/>
      <c r="FM137" s="52"/>
      <c r="FN137" s="35">
        <f t="shared" si="49"/>
        <v>0</v>
      </c>
      <c r="FP137" s="36">
        <f t="shared" si="50"/>
        <v>0</v>
      </c>
      <c r="FQ137" s="1">
        <v>13</v>
      </c>
    </row>
    <row r="138" spans="1:173" x14ac:dyDescent="0.25">
      <c r="A138" s="22">
        <v>14</v>
      </c>
      <c r="B138" s="23">
        <f t="shared" si="51"/>
        <v>0</v>
      </c>
      <c r="C138" s="24">
        <f t="shared" si="45"/>
        <v>0</v>
      </c>
      <c r="D138" s="25">
        <f t="shared" si="46"/>
        <v>0</v>
      </c>
      <c r="E138" s="26">
        <f t="shared" si="47"/>
        <v>0</v>
      </c>
      <c r="F138" s="27">
        <f t="shared" si="48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2"/>
        <v>0</v>
      </c>
      <c r="FI138" s="37"/>
      <c r="FJ138" s="34">
        <f t="shared" si="43"/>
        <v>0</v>
      </c>
      <c r="FK138" s="33">
        <f t="shared" si="44"/>
        <v>0</v>
      </c>
      <c r="FL138" s="34"/>
      <c r="FM138" s="52"/>
      <c r="FN138" s="35">
        <f t="shared" si="49"/>
        <v>0</v>
      </c>
      <c r="FP138" s="36">
        <f t="shared" si="50"/>
        <v>0</v>
      </c>
      <c r="FQ138" s="1">
        <v>14</v>
      </c>
    </row>
    <row r="139" spans="1:173" x14ac:dyDescent="0.25">
      <c r="A139" s="22">
        <v>15</v>
      </c>
      <c r="B139" s="23">
        <f t="shared" si="51"/>
        <v>0</v>
      </c>
      <c r="C139" s="24">
        <f t="shared" si="45"/>
        <v>0</v>
      </c>
      <c r="D139" s="25">
        <f t="shared" si="46"/>
        <v>0</v>
      </c>
      <c r="E139" s="26">
        <f t="shared" si="47"/>
        <v>0</v>
      </c>
      <c r="F139" s="27">
        <f t="shared" si="48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2"/>
        <v>0</v>
      </c>
      <c r="FI139" s="37"/>
      <c r="FJ139" s="34">
        <f t="shared" si="43"/>
        <v>0</v>
      </c>
      <c r="FK139" s="33">
        <f t="shared" si="44"/>
        <v>0</v>
      </c>
      <c r="FL139" s="34"/>
      <c r="FM139" s="52"/>
      <c r="FN139" s="35">
        <f t="shared" si="49"/>
        <v>0</v>
      </c>
      <c r="FP139" s="36">
        <f t="shared" si="50"/>
        <v>0</v>
      </c>
      <c r="FQ139" s="1">
        <v>15</v>
      </c>
    </row>
    <row r="140" spans="1:173" x14ac:dyDescent="0.25">
      <c r="A140" s="22">
        <v>16</v>
      </c>
      <c r="B140" s="23">
        <f t="shared" si="51"/>
        <v>0</v>
      </c>
      <c r="C140" s="24">
        <f t="shared" si="45"/>
        <v>0</v>
      </c>
      <c r="D140" s="25">
        <f t="shared" si="46"/>
        <v>0</v>
      </c>
      <c r="E140" s="26">
        <f t="shared" si="47"/>
        <v>0</v>
      </c>
      <c r="F140" s="27">
        <f t="shared" si="48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2"/>
        <v>0</v>
      </c>
      <c r="FI140" s="37"/>
      <c r="FJ140" s="34">
        <f t="shared" si="43"/>
        <v>0</v>
      </c>
      <c r="FK140" s="33">
        <f t="shared" si="44"/>
        <v>0</v>
      </c>
      <c r="FL140" s="34"/>
      <c r="FM140" s="52"/>
      <c r="FN140" s="35">
        <f t="shared" si="49"/>
        <v>0</v>
      </c>
      <c r="FP140" s="36">
        <f t="shared" si="50"/>
        <v>0</v>
      </c>
      <c r="FQ140" s="1">
        <v>16</v>
      </c>
    </row>
    <row r="141" spans="1:173" x14ac:dyDescent="0.25">
      <c r="A141" s="22">
        <v>17</v>
      </c>
      <c r="B141" s="23">
        <f t="shared" si="51"/>
        <v>0</v>
      </c>
      <c r="C141" s="24">
        <f t="shared" si="45"/>
        <v>0</v>
      </c>
      <c r="D141" s="25">
        <f t="shared" si="46"/>
        <v>0</v>
      </c>
      <c r="E141" s="26">
        <f t="shared" si="47"/>
        <v>0</v>
      </c>
      <c r="F141" s="27">
        <f t="shared" si="48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2"/>
        <v>0</v>
      </c>
      <c r="FI141" s="37"/>
      <c r="FJ141" s="34">
        <f t="shared" si="43"/>
        <v>0</v>
      </c>
      <c r="FK141" s="33">
        <f t="shared" si="44"/>
        <v>0</v>
      </c>
      <c r="FL141" s="34"/>
      <c r="FM141" s="52"/>
      <c r="FN141" s="35">
        <f t="shared" si="49"/>
        <v>0</v>
      </c>
      <c r="FP141" s="36">
        <f t="shared" si="50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22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23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24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25</v>
      </c>
      <c r="AO147" s="217"/>
      <c r="AP147" s="218"/>
      <c r="AQ147" s="58"/>
      <c r="AR147" s="219" t="s">
        <v>45</v>
      </c>
      <c r="AS147" s="220"/>
      <c r="AT147" s="221"/>
      <c r="AU147" s="58"/>
      <c r="AV147" s="234"/>
      <c r="AW147" s="234"/>
      <c r="AX147" s="234"/>
      <c r="AY147" s="234"/>
      <c r="AZ147" s="234"/>
      <c r="BA147" s="235"/>
      <c r="BB147" s="235"/>
      <c r="BC147" s="235"/>
      <c r="BD147" s="236"/>
      <c r="BE147" s="235"/>
      <c r="BF147" s="235"/>
      <c r="BG147" s="235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23" t="s">
        <v>51</v>
      </c>
      <c r="AS148" s="224"/>
      <c r="AT148" s="225"/>
      <c r="AU148" s="60"/>
      <c r="AV148" s="237"/>
      <c r="AW148" s="237"/>
      <c r="AX148" s="237"/>
      <c r="AY148" s="237"/>
      <c r="AZ148" s="237"/>
      <c r="BA148" s="237"/>
      <c r="BB148" s="237"/>
      <c r="BC148" s="237"/>
      <c r="BD148" s="236"/>
      <c r="BE148" s="235"/>
      <c r="BF148" s="235"/>
      <c r="BG148" s="23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F164" si="53">C9+C38+C67+C96+C125</f>
        <v>0</v>
      </c>
      <c r="D149" s="62">
        <f t="shared" si="53"/>
        <v>0</v>
      </c>
      <c r="E149" s="63">
        <f t="shared" si="53"/>
        <v>0</v>
      </c>
      <c r="F149" s="64">
        <f t="shared" si="53"/>
        <v>0</v>
      </c>
      <c r="G149" s="65"/>
      <c r="H149" s="226"/>
      <c r="I149" s="227"/>
      <c r="J149" s="226"/>
      <c r="K149" s="227"/>
      <c r="L149" s="226">
        <f t="shared" ref="L149:L165" si="54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5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6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7">F96</f>
        <v>0</v>
      </c>
      <c r="AN149" s="227"/>
      <c r="AO149" s="226">
        <f>SUM(AI149:AN149)</f>
        <v>0</v>
      </c>
      <c r="AP149" s="227"/>
      <c r="AQ149" s="58"/>
      <c r="AR149" s="228">
        <f>(N149+W149+AF149+AO149)/4</f>
        <v>0</v>
      </c>
      <c r="AS149" s="229"/>
      <c r="AT149" s="230"/>
      <c r="AU149" s="58"/>
      <c r="AV149" s="238"/>
      <c r="AW149" s="238"/>
      <c r="AX149" s="238"/>
      <c r="AY149" s="238"/>
      <c r="AZ149" s="238"/>
      <c r="BA149" s="238"/>
      <c r="BB149" s="238"/>
      <c r="BC149" s="238"/>
      <c r="BD149" s="236"/>
      <c r="BE149" s="239"/>
      <c r="BF149" s="239"/>
      <c r="BG149" s="239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si="53"/>
        <v>0</v>
      </c>
      <c r="E150" s="63">
        <f t="shared" si="53"/>
        <v>0</v>
      </c>
      <c r="F150" s="64">
        <f t="shared" si="53"/>
        <v>0</v>
      </c>
      <c r="G150" s="65"/>
      <c r="H150" s="226"/>
      <c r="I150" s="227"/>
      <c r="J150" s="226"/>
      <c r="K150" s="227"/>
      <c r="L150" s="226">
        <f t="shared" si="54"/>
        <v>0</v>
      </c>
      <c r="M150" s="227"/>
      <c r="N150" s="226">
        <f t="shared" ref="N150:N165" si="58">SUM(H150:M150)</f>
        <v>0</v>
      </c>
      <c r="O150" s="227"/>
      <c r="P150" s="58"/>
      <c r="Q150" s="226"/>
      <c r="R150" s="227"/>
      <c r="S150" s="226"/>
      <c r="T150" s="227"/>
      <c r="U150" s="226">
        <f t="shared" si="55"/>
        <v>0</v>
      </c>
      <c r="V150" s="227"/>
      <c r="W150" s="226">
        <f t="shared" ref="W150:W165" si="59">SUM(Q150:V150)</f>
        <v>0</v>
      </c>
      <c r="X150" s="227"/>
      <c r="Y150" s="58"/>
      <c r="Z150" s="226"/>
      <c r="AA150" s="227"/>
      <c r="AB150" s="226"/>
      <c r="AC150" s="227"/>
      <c r="AD150" s="226">
        <f t="shared" si="56"/>
        <v>0</v>
      </c>
      <c r="AE150" s="227"/>
      <c r="AF150" s="226">
        <f t="shared" ref="AF150:AF165" si="60">SUM(Z150:AE150)</f>
        <v>0</v>
      </c>
      <c r="AG150" s="227"/>
      <c r="AH150" s="58"/>
      <c r="AI150" s="226"/>
      <c r="AJ150" s="227"/>
      <c r="AK150" s="226"/>
      <c r="AL150" s="227"/>
      <c r="AM150" s="226">
        <f t="shared" si="57"/>
        <v>0</v>
      </c>
      <c r="AN150" s="227"/>
      <c r="AO150" s="226">
        <f t="shared" ref="AO150:AO165" si="61">SUM(AI150:AN150)</f>
        <v>0</v>
      </c>
      <c r="AP150" s="227"/>
      <c r="AQ150" s="58"/>
      <c r="AR150" s="228">
        <f t="shared" ref="AR150:AR165" si="62">(N150+W150+AF150+AO150)/4</f>
        <v>0</v>
      </c>
      <c r="AS150" s="229"/>
      <c r="AT150" s="230"/>
      <c r="AU150" s="58"/>
      <c r="AV150" s="238"/>
      <c r="AW150" s="238"/>
      <c r="AX150" s="238"/>
      <c r="AY150" s="238"/>
      <c r="AZ150" s="238"/>
      <c r="BA150" s="238"/>
      <c r="BB150" s="238"/>
      <c r="BC150" s="238"/>
      <c r="BD150" s="236"/>
      <c r="BE150" s="239"/>
      <c r="BF150" s="239"/>
      <c r="BG150" s="239"/>
      <c r="BH150" s="57"/>
      <c r="BI150" s="231">
        <f t="shared" ref="BI150:BI165" si="63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3"/>
        <v>0</v>
      </c>
      <c r="E151" s="63">
        <f t="shared" si="53"/>
        <v>0</v>
      </c>
      <c r="F151" s="64">
        <f t="shared" si="53"/>
        <v>0</v>
      </c>
      <c r="G151" s="65"/>
      <c r="H151" s="226"/>
      <c r="I151" s="227"/>
      <c r="J151" s="226"/>
      <c r="K151" s="227"/>
      <c r="L151" s="226">
        <f t="shared" si="54"/>
        <v>0</v>
      </c>
      <c r="M151" s="227"/>
      <c r="N151" s="226">
        <f t="shared" si="58"/>
        <v>0</v>
      </c>
      <c r="O151" s="227"/>
      <c r="P151" s="58"/>
      <c r="Q151" s="226"/>
      <c r="R151" s="227"/>
      <c r="S151" s="226"/>
      <c r="T151" s="227"/>
      <c r="U151" s="226">
        <f t="shared" si="55"/>
        <v>0</v>
      </c>
      <c r="V151" s="227"/>
      <c r="W151" s="226">
        <f t="shared" si="59"/>
        <v>0</v>
      </c>
      <c r="X151" s="227"/>
      <c r="Y151" s="58"/>
      <c r="Z151" s="226"/>
      <c r="AA151" s="227"/>
      <c r="AB151" s="226"/>
      <c r="AC151" s="227"/>
      <c r="AD151" s="226">
        <f t="shared" si="56"/>
        <v>0</v>
      </c>
      <c r="AE151" s="227"/>
      <c r="AF151" s="226">
        <f t="shared" si="60"/>
        <v>0</v>
      </c>
      <c r="AG151" s="227"/>
      <c r="AH151" s="58"/>
      <c r="AI151" s="226"/>
      <c r="AJ151" s="227"/>
      <c r="AK151" s="226"/>
      <c r="AL151" s="227"/>
      <c r="AM151" s="226">
        <f t="shared" si="57"/>
        <v>0</v>
      </c>
      <c r="AN151" s="227"/>
      <c r="AO151" s="226">
        <f t="shared" si="61"/>
        <v>0</v>
      </c>
      <c r="AP151" s="227"/>
      <c r="AQ151" s="58"/>
      <c r="AR151" s="228">
        <f t="shared" si="62"/>
        <v>0</v>
      </c>
      <c r="AS151" s="229"/>
      <c r="AT151" s="230"/>
      <c r="AU151" s="58"/>
      <c r="AV151" s="238"/>
      <c r="AW151" s="238"/>
      <c r="AX151" s="238"/>
      <c r="AY151" s="238"/>
      <c r="AZ151" s="238"/>
      <c r="BA151" s="238"/>
      <c r="BB151" s="238"/>
      <c r="BC151" s="238"/>
      <c r="BD151" s="236"/>
      <c r="BE151" s="239"/>
      <c r="BF151" s="239"/>
      <c r="BG151" s="239"/>
      <c r="BH151" s="57"/>
      <c r="BI151" s="231">
        <f t="shared" si="63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3"/>
        <v>0</v>
      </c>
      <c r="E152" s="63">
        <f t="shared" si="53"/>
        <v>0</v>
      </c>
      <c r="F152" s="64">
        <f t="shared" si="53"/>
        <v>0</v>
      </c>
      <c r="G152" s="65"/>
      <c r="H152" s="226"/>
      <c r="I152" s="227"/>
      <c r="J152" s="226"/>
      <c r="K152" s="227"/>
      <c r="L152" s="226">
        <f t="shared" si="54"/>
        <v>0</v>
      </c>
      <c r="M152" s="227"/>
      <c r="N152" s="226">
        <f t="shared" si="58"/>
        <v>0</v>
      </c>
      <c r="O152" s="227"/>
      <c r="P152" s="58"/>
      <c r="Q152" s="226"/>
      <c r="R152" s="227"/>
      <c r="S152" s="226"/>
      <c r="T152" s="227"/>
      <c r="U152" s="226">
        <f t="shared" si="55"/>
        <v>0</v>
      </c>
      <c r="V152" s="227"/>
      <c r="W152" s="226">
        <f t="shared" si="59"/>
        <v>0</v>
      </c>
      <c r="X152" s="227"/>
      <c r="Y152" s="58"/>
      <c r="Z152" s="226"/>
      <c r="AA152" s="227"/>
      <c r="AB152" s="226"/>
      <c r="AC152" s="227"/>
      <c r="AD152" s="226">
        <f t="shared" si="56"/>
        <v>0</v>
      </c>
      <c r="AE152" s="227"/>
      <c r="AF152" s="226">
        <f t="shared" si="60"/>
        <v>0</v>
      </c>
      <c r="AG152" s="227"/>
      <c r="AH152" s="58"/>
      <c r="AI152" s="226"/>
      <c r="AJ152" s="227"/>
      <c r="AK152" s="226"/>
      <c r="AL152" s="227"/>
      <c r="AM152" s="226">
        <f t="shared" si="57"/>
        <v>0</v>
      </c>
      <c r="AN152" s="227"/>
      <c r="AO152" s="226">
        <f t="shared" si="61"/>
        <v>0</v>
      </c>
      <c r="AP152" s="227"/>
      <c r="AQ152" s="58"/>
      <c r="AR152" s="228">
        <f t="shared" si="62"/>
        <v>0</v>
      </c>
      <c r="AS152" s="229"/>
      <c r="AT152" s="230"/>
      <c r="AU152" s="58"/>
      <c r="AV152" s="238"/>
      <c r="AW152" s="238"/>
      <c r="AX152" s="238"/>
      <c r="AY152" s="238"/>
      <c r="AZ152" s="238"/>
      <c r="BA152" s="238"/>
      <c r="BB152" s="238"/>
      <c r="BC152" s="238"/>
      <c r="BD152" s="236"/>
      <c r="BE152" s="239"/>
      <c r="BF152" s="239"/>
      <c r="BG152" s="239"/>
      <c r="BH152" s="57"/>
      <c r="BI152" s="231">
        <f t="shared" si="63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3"/>
        <v>0</v>
      </c>
      <c r="E153" s="63">
        <f t="shared" si="53"/>
        <v>0</v>
      </c>
      <c r="F153" s="64">
        <f t="shared" si="53"/>
        <v>0</v>
      </c>
      <c r="G153" s="65"/>
      <c r="H153" s="226"/>
      <c r="I153" s="227"/>
      <c r="J153" s="226"/>
      <c r="K153" s="227"/>
      <c r="L153" s="226">
        <f t="shared" si="54"/>
        <v>0</v>
      </c>
      <c r="M153" s="227"/>
      <c r="N153" s="226">
        <f t="shared" si="58"/>
        <v>0</v>
      </c>
      <c r="O153" s="227"/>
      <c r="P153" s="58"/>
      <c r="Q153" s="226"/>
      <c r="R153" s="227"/>
      <c r="S153" s="226"/>
      <c r="T153" s="227"/>
      <c r="U153" s="226">
        <f t="shared" si="55"/>
        <v>0</v>
      </c>
      <c r="V153" s="227"/>
      <c r="W153" s="226">
        <f t="shared" si="59"/>
        <v>0</v>
      </c>
      <c r="X153" s="227"/>
      <c r="Y153" s="58"/>
      <c r="Z153" s="226"/>
      <c r="AA153" s="227"/>
      <c r="AB153" s="226"/>
      <c r="AC153" s="227"/>
      <c r="AD153" s="226">
        <f t="shared" si="56"/>
        <v>0</v>
      </c>
      <c r="AE153" s="227"/>
      <c r="AF153" s="226">
        <f t="shared" si="60"/>
        <v>0</v>
      </c>
      <c r="AG153" s="227"/>
      <c r="AH153" s="58"/>
      <c r="AI153" s="226"/>
      <c r="AJ153" s="227"/>
      <c r="AK153" s="226"/>
      <c r="AL153" s="227"/>
      <c r="AM153" s="226">
        <f t="shared" si="57"/>
        <v>0</v>
      </c>
      <c r="AN153" s="227"/>
      <c r="AO153" s="226">
        <f t="shared" si="61"/>
        <v>0</v>
      </c>
      <c r="AP153" s="227"/>
      <c r="AQ153" s="58"/>
      <c r="AR153" s="228">
        <f t="shared" si="62"/>
        <v>0</v>
      </c>
      <c r="AS153" s="229"/>
      <c r="AT153" s="230"/>
      <c r="AU153" s="58"/>
      <c r="AV153" s="238"/>
      <c r="AW153" s="238"/>
      <c r="AX153" s="238"/>
      <c r="AY153" s="238"/>
      <c r="AZ153" s="238"/>
      <c r="BA153" s="238"/>
      <c r="BB153" s="238"/>
      <c r="BC153" s="238"/>
      <c r="BD153" s="236"/>
      <c r="BE153" s="239"/>
      <c r="BF153" s="239"/>
      <c r="BG153" s="239"/>
      <c r="BH153" s="57"/>
      <c r="BI153" s="231">
        <f t="shared" si="63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3"/>
        <v>0</v>
      </c>
      <c r="E154" s="63">
        <f t="shared" si="53"/>
        <v>0</v>
      </c>
      <c r="F154" s="64">
        <f t="shared" si="53"/>
        <v>0</v>
      </c>
      <c r="G154" s="65"/>
      <c r="H154" s="226"/>
      <c r="I154" s="227"/>
      <c r="J154" s="226"/>
      <c r="K154" s="227"/>
      <c r="L154" s="226">
        <f t="shared" si="54"/>
        <v>0</v>
      </c>
      <c r="M154" s="227"/>
      <c r="N154" s="226">
        <f t="shared" si="58"/>
        <v>0</v>
      </c>
      <c r="O154" s="227"/>
      <c r="P154" s="58"/>
      <c r="Q154" s="226"/>
      <c r="R154" s="227"/>
      <c r="S154" s="226"/>
      <c r="T154" s="227"/>
      <c r="U154" s="226">
        <f t="shared" si="55"/>
        <v>0</v>
      </c>
      <c r="V154" s="227"/>
      <c r="W154" s="226">
        <f t="shared" si="59"/>
        <v>0</v>
      </c>
      <c r="X154" s="227"/>
      <c r="Y154" s="58"/>
      <c r="Z154" s="226"/>
      <c r="AA154" s="227"/>
      <c r="AB154" s="226"/>
      <c r="AC154" s="227"/>
      <c r="AD154" s="226">
        <f t="shared" si="56"/>
        <v>0</v>
      </c>
      <c r="AE154" s="227"/>
      <c r="AF154" s="226">
        <f t="shared" si="60"/>
        <v>0</v>
      </c>
      <c r="AG154" s="227"/>
      <c r="AH154" s="58"/>
      <c r="AI154" s="226"/>
      <c r="AJ154" s="227"/>
      <c r="AK154" s="226"/>
      <c r="AL154" s="227"/>
      <c r="AM154" s="226">
        <f t="shared" si="57"/>
        <v>0</v>
      </c>
      <c r="AN154" s="227"/>
      <c r="AO154" s="226">
        <f t="shared" si="61"/>
        <v>0</v>
      </c>
      <c r="AP154" s="227"/>
      <c r="AQ154" s="58"/>
      <c r="AR154" s="228">
        <f t="shared" si="62"/>
        <v>0</v>
      </c>
      <c r="AS154" s="229"/>
      <c r="AT154" s="230"/>
      <c r="AU154" s="58"/>
      <c r="AV154" s="238"/>
      <c r="AW154" s="238"/>
      <c r="AX154" s="238"/>
      <c r="AY154" s="238"/>
      <c r="AZ154" s="238"/>
      <c r="BA154" s="238"/>
      <c r="BB154" s="238"/>
      <c r="BC154" s="238"/>
      <c r="BD154" s="236"/>
      <c r="BE154" s="239"/>
      <c r="BF154" s="239"/>
      <c r="BG154" s="239"/>
      <c r="BH154" s="57"/>
      <c r="BI154" s="231">
        <f t="shared" si="63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3"/>
        <v>0</v>
      </c>
      <c r="E155" s="63">
        <f t="shared" si="53"/>
        <v>0</v>
      </c>
      <c r="F155" s="64">
        <f t="shared" si="53"/>
        <v>0</v>
      </c>
      <c r="G155" s="65"/>
      <c r="H155" s="226"/>
      <c r="I155" s="227"/>
      <c r="J155" s="226"/>
      <c r="K155" s="227"/>
      <c r="L155" s="226">
        <f t="shared" si="54"/>
        <v>0</v>
      </c>
      <c r="M155" s="227"/>
      <c r="N155" s="226">
        <f t="shared" si="58"/>
        <v>0</v>
      </c>
      <c r="O155" s="227"/>
      <c r="P155" s="58"/>
      <c r="Q155" s="226"/>
      <c r="R155" s="227"/>
      <c r="S155" s="226"/>
      <c r="T155" s="227"/>
      <c r="U155" s="226">
        <f t="shared" si="55"/>
        <v>0</v>
      </c>
      <c r="V155" s="227"/>
      <c r="W155" s="226">
        <f t="shared" si="59"/>
        <v>0</v>
      </c>
      <c r="X155" s="227"/>
      <c r="Y155" s="58"/>
      <c r="Z155" s="226"/>
      <c r="AA155" s="227"/>
      <c r="AB155" s="226"/>
      <c r="AC155" s="227"/>
      <c r="AD155" s="226">
        <f t="shared" si="56"/>
        <v>0</v>
      </c>
      <c r="AE155" s="227"/>
      <c r="AF155" s="226">
        <f t="shared" si="60"/>
        <v>0</v>
      </c>
      <c r="AG155" s="227"/>
      <c r="AH155" s="58"/>
      <c r="AI155" s="226"/>
      <c r="AJ155" s="227"/>
      <c r="AK155" s="226"/>
      <c r="AL155" s="227"/>
      <c r="AM155" s="226">
        <f t="shared" si="57"/>
        <v>0</v>
      </c>
      <c r="AN155" s="227"/>
      <c r="AO155" s="226">
        <f t="shared" si="61"/>
        <v>0</v>
      </c>
      <c r="AP155" s="227"/>
      <c r="AQ155" s="58"/>
      <c r="AR155" s="228">
        <f t="shared" si="62"/>
        <v>0</v>
      </c>
      <c r="AS155" s="229"/>
      <c r="AT155" s="230"/>
      <c r="AU155" s="58"/>
      <c r="AV155" s="238"/>
      <c r="AW155" s="238"/>
      <c r="AX155" s="238"/>
      <c r="AY155" s="238"/>
      <c r="AZ155" s="238"/>
      <c r="BA155" s="238"/>
      <c r="BB155" s="238"/>
      <c r="BC155" s="238"/>
      <c r="BD155" s="236"/>
      <c r="BE155" s="239"/>
      <c r="BF155" s="239"/>
      <c r="BG155" s="239"/>
      <c r="BH155" s="57"/>
      <c r="BI155" s="231">
        <f t="shared" si="63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3"/>
        <v>0</v>
      </c>
      <c r="E156" s="63">
        <f t="shared" si="53"/>
        <v>0</v>
      </c>
      <c r="F156" s="64">
        <f t="shared" si="53"/>
        <v>0</v>
      </c>
      <c r="G156" s="65"/>
      <c r="H156" s="226"/>
      <c r="I156" s="227"/>
      <c r="J156" s="226"/>
      <c r="K156" s="227"/>
      <c r="L156" s="226">
        <f t="shared" si="54"/>
        <v>0</v>
      </c>
      <c r="M156" s="227"/>
      <c r="N156" s="226">
        <f t="shared" si="58"/>
        <v>0</v>
      </c>
      <c r="O156" s="227"/>
      <c r="P156" s="58"/>
      <c r="Q156" s="226"/>
      <c r="R156" s="227"/>
      <c r="S156" s="226"/>
      <c r="T156" s="227"/>
      <c r="U156" s="226">
        <f t="shared" si="55"/>
        <v>0</v>
      </c>
      <c r="V156" s="227"/>
      <c r="W156" s="226">
        <f t="shared" si="59"/>
        <v>0</v>
      </c>
      <c r="X156" s="227"/>
      <c r="Y156" s="58"/>
      <c r="Z156" s="226"/>
      <c r="AA156" s="227"/>
      <c r="AB156" s="226"/>
      <c r="AC156" s="227"/>
      <c r="AD156" s="226">
        <f t="shared" si="56"/>
        <v>0</v>
      </c>
      <c r="AE156" s="227"/>
      <c r="AF156" s="226">
        <f t="shared" si="60"/>
        <v>0</v>
      </c>
      <c r="AG156" s="227"/>
      <c r="AH156" s="58"/>
      <c r="AI156" s="226"/>
      <c r="AJ156" s="227"/>
      <c r="AK156" s="226"/>
      <c r="AL156" s="227"/>
      <c r="AM156" s="226">
        <f t="shared" si="57"/>
        <v>0</v>
      </c>
      <c r="AN156" s="227"/>
      <c r="AO156" s="226">
        <f t="shared" si="61"/>
        <v>0</v>
      </c>
      <c r="AP156" s="227"/>
      <c r="AQ156" s="58"/>
      <c r="AR156" s="228">
        <f t="shared" si="62"/>
        <v>0</v>
      </c>
      <c r="AS156" s="229"/>
      <c r="AT156" s="230"/>
      <c r="AU156" s="58"/>
      <c r="AV156" s="238"/>
      <c r="AW156" s="238"/>
      <c r="AX156" s="238"/>
      <c r="AY156" s="238"/>
      <c r="AZ156" s="238"/>
      <c r="BA156" s="238"/>
      <c r="BB156" s="238"/>
      <c r="BC156" s="238"/>
      <c r="BD156" s="236"/>
      <c r="BE156" s="239"/>
      <c r="BF156" s="239"/>
      <c r="BG156" s="239"/>
      <c r="BH156" s="57"/>
      <c r="BI156" s="231">
        <f t="shared" si="63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3"/>
        <v>0</v>
      </c>
      <c r="E157" s="63">
        <f t="shared" si="53"/>
        <v>0</v>
      </c>
      <c r="F157" s="64">
        <f t="shared" si="53"/>
        <v>0</v>
      </c>
      <c r="G157" s="65"/>
      <c r="H157" s="226"/>
      <c r="I157" s="227"/>
      <c r="J157" s="226"/>
      <c r="K157" s="227"/>
      <c r="L157" s="226">
        <f t="shared" si="54"/>
        <v>0</v>
      </c>
      <c r="M157" s="227"/>
      <c r="N157" s="226">
        <f t="shared" si="58"/>
        <v>0</v>
      </c>
      <c r="O157" s="227"/>
      <c r="P157" s="58"/>
      <c r="Q157" s="226"/>
      <c r="R157" s="227"/>
      <c r="S157" s="226"/>
      <c r="T157" s="227"/>
      <c r="U157" s="226">
        <f t="shared" si="55"/>
        <v>0</v>
      </c>
      <c r="V157" s="227"/>
      <c r="W157" s="226">
        <f t="shared" si="59"/>
        <v>0</v>
      </c>
      <c r="X157" s="227"/>
      <c r="Y157" s="58"/>
      <c r="Z157" s="226"/>
      <c r="AA157" s="227"/>
      <c r="AB157" s="226"/>
      <c r="AC157" s="227"/>
      <c r="AD157" s="226">
        <f t="shared" si="56"/>
        <v>0</v>
      </c>
      <c r="AE157" s="227"/>
      <c r="AF157" s="226">
        <f t="shared" si="60"/>
        <v>0</v>
      </c>
      <c r="AG157" s="227"/>
      <c r="AH157" s="58"/>
      <c r="AI157" s="226"/>
      <c r="AJ157" s="227"/>
      <c r="AK157" s="226"/>
      <c r="AL157" s="227"/>
      <c r="AM157" s="226">
        <f t="shared" si="57"/>
        <v>0</v>
      </c>
      <c r="AN157" s="227"/>
      <c r="AO157" s="226">
        <f t="shared" si="61"/>
        <v>0</v>
      </c>
      <c r="AP157" s="227"/>
      <c r="AQ157" s="58"/>
      <c r="AR157" s="228">
        <f t="shared" si="62"/>
        <v>0</v>
      </c>
      <c r="AS157" s="229"/>
      <c r="AT157" s="230"/>
      <c r="AU157" s="58"/>
      <c r="AV157" s="238"/>
      <c r="AW157" s="238"/>
      <c r="AX157" s="238"/>
      <c r="AY157" s="238"/>
      <c r="AZ157" s="238"/>
      <c r="BA157" s="238"/>
      <c r="BB157" s="238"/>
      <c r="BC157" s="238"/>
      <c r="BD157" s="236"/>
      <c r="BE157" s="239"/>
      <c r="BF157" s="239"/>
      <c r="BG157" s="239"/>
      <c r="BH157" s="57"/>
      <c r="BI157" s="231">
        <f t="shared" si="63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3"/>
        <v>0</v>
      </c>
      <c r="E158" s="63">
        <f t="shared" si="53"/>
        <v>0</v>
      </c>
      <c r="F158" s="64">
        <f t="shared" si="53"/>
        <v>0</v>
      </c>
      <c r="G158" s="65"/>
      <c r="H158" s="226"/>
      <c r="I158" s="227"/>
      <c r="J158" s="226"/>
      <c r="K158" s="227"/>
      <c r="L158" s="226">
        <f t="shared" si="54"/>
        <v>0</v>
      </c>
      <c r="M158" s="227"/>
      <c r="N158" s="226">
        <f t="shared" si="58"/>
        <v>0</v>
      </c>
      <c r="O158" s="227"/>
      <c r="P158" s="58"/>
      <c r="Q158" s="226"/>
      <c r="R158" s="227"/>
      <c r="S158" s="226"/>
      <c r="T158" s="227"/>
      <c r="U158" s="226">
        <f t="shared" si="55"/>
        <v>0</v>
      </c>
      <c r="V158" s="227"/>
      <c r="W158" s="226">
        <f t="shared" si="59"/>
        <v>0</v>
      </c>
      <c r="X158" s="227"/>
      <c r="Y158" s="58"/>
      <c r="Z158" s="226"/>
      <c r="AA158" s="227"/>
      <c r="AB158" s="226"/>
      <c r="AC158" s="227"/>
      <c r="AD158" s="226">
        <f t="shared" si="56"/>
        <v>0</v>
      </c>
      <c r="AE158" s="227"/>
      <c r="AF158" s="226">
        <f t="shared" si="60"/>
        <v>0</v>
      </c>
      <c r="AG158" s="227"/>
      <c r="AH158" s="58"/>
      <c r="AI158" s="226"/>
      <c r="AJ158" s="227"/>
      <c r="AK158" s="226"/>
      <c r="AL158" s="227"/>
      <c r="AM158" s="226">
        <f t="shared" si="57"/>
        <v>0</v>
      </c>
      <c r="AN158" s="227"/>
      <c r="AO158" s="226">
        <f t="shared" si="61"/>
        <v>0</v>
      </c>
      <c r="AP158" s="227"/>
      <c r="AQ158" s="58"/>
      <c r="AR158" s="228">
        <f t="shared" si="62"/>
        <v>0</v>
      </c>
      <c r="AS158" s="229"/>
      <c r="AT158" s="230"/>
      <c r="AU158" s="58"/>
      <c r="AV158" s="238"/>
      <c r="AW158" s="238"/>
      <c r="AX158" s="238"/>
      <c r="AY158" s="238"/>
      <c r="AZ158" s="238"/>
      <c r="BA158" s="238"/>
      <c r="BB158" s="238"/>
      <c r="BC158" s="238"/>
      <c r="BD158" s="236"/>
      <c r="BE158" s="239"/>
      <c r="BF158" s="239"/>
      <c r="BG158" s="239"/>
      <c r="BH158" s="57"/>
      <c r="BI158" s="231">
        <f t="shared" si="63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3"/>
        <v>0</v>
      </c>
      <c r="E159" s="63">
        <f t="shared" si="53"/>
        <v>0</v>
      </c>
      <c r="F159" s="64">
        <f t="shared" si="53"/>
        <v>0</v>
      </c>
      <c r="G159" s="65"/>
      <c r="H159" s="226"/>
      <c r="I159" s="227"/>
      <c r="J159" s="226"/>
      <c r="K159" s="227"/>
      <c r="L159" s="226">
        <f t="shared" si="54"/>
        <v>0</v>
      </c>
      <c r="M159" s="227"/>
      <c r="N159" s="226">
        <f t="shared" si="58"/>
        <v>0</v>
      </c>
      <c r="O159" s="227"/>
      <c r="P159" s="58"/>
      <c r="Q159" s="226"/>
      <c r="R159" s="227"/>
      <c r="S159" s="226"/>
      <c r="T159" s="227"/>
      <c r="U159" s="226">
        <f t="shared" si="55"/>
        <v>0</v>
      </c>
      <c r="V159" s="227"/>
      <c r="W159" s="226">
        <f t="shared" si="59"/>
        <v>0</v>
      </c>
      <c r="X159" s="227"/>
      <c r="Y159" s="58"/>
      <c r="Z159" s="226"/>
      <c r="AA159" s="227"/>
      <c r="AB159" s="226"/>
      <c r="AC159" s="227"/>
      <c r="AD159" s="226">
        <f t="shared" si="56"/>
        <v>0</v>
      </c>
      <c r="AE159" s="227"/>
      <c r="AF159" s="226">
        <f t="shared" si="60"/>
        <v>0</v>
      </c>
      <c r="AG159" s="227"/>
      <c r="AH159" s="58"/>
      <c r="AI159" s="226"/>
      <c r="AJ159" s="227"/>
      <c r="AK159" s="226"/>
      <c r="AL159" s="227"/>
      <c r="AM159" s="226">
        <f t="shared" si="57"/>
        <v>0</v>
      </c>
      <c r="AN159" s="227"/>
      <c r="AO159" s="226">
        <f t="shared" si="61"/>
        <v>0</v>
      </c>
      <c r="AP159" s="227"/>
      <c r="AQ159" s="58"/>
      <c r="AR159" s="228">
        <f t="shared" si="62"/>
        <v>0</v>
      </c>
      <c r="AS159" s="229"/>
      <c r="AT159" s="230"/>
      <c r="AU159" s="58"/>
      <c r="AV159" s="238"/>
      <c r="AW159" s="238"/>
      <c r="AX159" s="238"/>
      <c r="AY159" s="238"/>
      <c r="AZ159" s="238"/>
      <c r="BA159" s="238"/>
      <c r="BB159" s="238"/>
      <c r="BC159" s="238"/>
      <c r="BD159" s="236"/>
      <c r="BE159" s="239"/>
      <c r="BF159" s="239"/>
      <c r="BG159" s="239"/>
      <c r="BH159" s="57"/>
      <c r="BI159" s="231">
        <f t="shared" si="63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3"/>
        <v>0</v>
      </c>
      <c r="E160" s="63">
        <f t="shared" si="53"/>
        <v>0</v>
      </c>
      <c r="F160" s="64">
        <f t="shared" si="53"/>
        <v>0</v>
      </c>
      <c r="G160" s="65"/>
      <c r="H160" s="226"/>
      <c r="I160" s="227"/>
      <c r="J160" s="226"/>
      <c r="K160" s="227"/>
      <c r="L160" s="226">
        <f t="shared" si="54"/>
        <v>0</v>
      </c>
      <c r="M160" s="227"/>
      <c r="N160" s="226">
        <f t="shared" si="58"/>
        <v>0</v>
      </c>
      <c r="O160" s="227"/>
      <c r="P160" s="58"/>
      <c r="Q160" s="226"/>
      <c r="R160" s="227"/>
      <c r="S160" s="226"/>
      <c r="T160" s="227"/>
      <c r="U160" s="226">
        <f t="shared" si="55"/>
        <v>0</v>
      </c>
      <c r="V160" s="227"/>
      <c r="W160" s="226">
        <f t="shared" si="59"/>
        <v>0</v>
      </c>
      <c r="X160" s="227"/>
      <c r="Y160" s="58"/>
      <c r="Z160" s="226"/>
      <c r="AA160" s="227"/>
      <c r="AB160" s="226"/>
      <c r="AC160" s="227"/>
      <c r="AD160" s="226">
        <f t="shared" si="56"/>
        <v>0</v>
      </c>
      <c r="AE160" s="227"/>
      <c r="AF160" s="226">
        <f t="shared" si="60"/>
        <v>0</v>
      </c>
      <c r="AG160" s="227"/>
      <c r="AH160" s="58"/>
      <c r="AI160" s="226"/>
      <c r="AJ160" s="227"/>
      <c r="AK160" s="226"/>
      <c r="AL160" s="227"/>
      <c r="AM160" s="226">
        <f t="shared" si="57"/>
        <v>0</v>
      </c>
      <c r="AN160" s="227"/>
      <c r="AO160" s="226">
        <f t="shared" si="61"/>
        <v>0</v>
      </c>
      <c r="AP160" s="227"/>
      <c r="AQ160" s="58"/>
      <c r="AR160" s="228">
        <f t="shared" si="62"/>
        <v>0</v>
      </c>
      <c r="AS160" s="229"/>
      <c r="AT160" s="230"/>
      <c r="AU160" s="58"/>
      <c r="AV160" s="238"/>
      <c r="AW160" s="238"/>
      <c r="AX160" s="238"/>
      <c r="AY160" s="238"/>
      <c r="AZ160" s="238"/>
      <c r="BA160" s="238"/>
      <c r="BB160" s="238"/>
      <c r="BC160" s="238"/>
      <c r="BD160" s="236"/>
      <c r="BE160" s="239"/>
      <c r="BF160" s="239"/>
      <c r="BG160" s="239"/>
      <c r="BH160" s="57"/>
      <c r="BI160" s="231">
        <f t="shared" si="63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3"/>
        <v>0</v>
      </c>
      <c r="E161" s="63">
        <f t="shared" si="53"/>
        <v>0</v>
      </c>
      <c r="F161" s="64">
        <f t="shared" si="53"/>
        <v>0</v>
      </c>
      <c r="G161" s="65"/>
      <c r="H161" s="226"/>
      <c r="I161" s="227"/>
      <c r="J161" s="226"/>
      <c r="K161" s="227"/>
      <c r="L161" s="226">
        <f t="shared" si="54"/>
        <v>0</v>
      </c>
      <c r="M161" s="227"/>
      <c r="N161" s="226">
        <f t="shared" si="58"/>
        <v>0</v>
      </c>
      <c r="O161" s="227"/>
      <c r="P161" s="58"/>
      <c r="Q161" s="226"/>
      <c r="R161" s="227"/>
      <c r="S161" s="226"/>
      <c r="T161" s="227"/>
      <c r="U161" s="226">
        <f t="shared" si="55"/>
        <v>0</v>
      </c>
      <c r="V161" s="227"/>
      <c r="W161" s="226">
        <f t="shared" si="59"/>
        <v>0</v>
      </c>
      <c r="X161" s="227"/>
      <c r="Y161" s="58"/>
      <c r="Z161" s="226"/>
      <c r="AA161" s="227"/>
      <c r="AB161" s="226"/>
      <c r="AC161" s="227"/>
      <c r="AD161" s="226">
        <f t="shared" si="56"/>
        <v>0</v>
      </c>
      <c r="AE161" s="227"/>
      <c r="AF161" s="226">
        <f t="shared" si="60"/>
        <v>0</v>
      </c>
      <c r="AG161" s="227"/>
      <c r="AH161" s="58"/>
      <c r="AI161" s="226"/>
      <c r="AJ161" s="227"/>
      <c r="AK161" s="226"/>
      <c r="AL161" s="227"/>
      <c r="AM161" s="226">
        <f t="shared" si="57"/>
        <v>0</v>
      </c>
      <c r="AN161" s="227"/>
      <c r="AO161" s="226">
        <f t="shared" si="61"/>
        <v>0</v>
      </c>
      <c r="AP161" s="227"/>
      <c r="AQ161" s="58"/>
      <c r="AR161" s="228">
        <f t="shared" si="62"/>
        <v>0</v>
      </c>
      <c r="AS161" s="229"/>
      <c r="AT161" s="230"/>
      <c r="AU161" s="58"/>
      <c r="AV161" s="238"/>
      <c r="AW161" s="238"/>
      <c r="AX161" s="238"/>
      <c r="AY161" s="238"/>
      <c r="AZ161" s="238"/>
      <c r="BA161" s="238"/>
      <c r="BB161" s="238"/>
      <c r="BC161" s="238"/>
      <c r="BD161" s="236"/>
      <c r="BE161" s="239"/>
      <c r="BF161" s="239"/>
      <c r="BG161" s="239"/>
      <c r="BH161" s="57"/>
      <c r="BI161" s="231">
        <f t="shared" si="63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3"/>
        <v>0</v>
      </c>
      <c r="E162" s="63">
        <f t="shared" si="53"/>
        <v>0</v>
      </c>
      <c r="F162" s="64">
        <f t="shared" si="53"/>
        <v>0</v>
      </c>
      <c r="G162" s="65"/>
      <c r="H162" s="226"/>
      <c r="I162" s="227"/>
      <c r="J162" s="226"/>
      <c r="K162" s="227"/>
      <c r="L162" s="226">
        <f t="shared" si="54"/>
        <v>0</v>
      </c>
      <c r="M162" s="227"/>
      <c r="N162" s="226">
        <f t="shared" si="58"/>
        <v>0</v>
      </c>
      <c r="O162" s="227"/>
      <c r="P162" s="58"/>
      <c r="Q162" s="226"/>
      <c r="R162" s="227"/>
      <c r="S162" s="226"/>
      <c r="T162" s="227"/>
      <c r="U162" s="226">
        <f t="shared" si="55"/>
        <v>0</v>
      </c>
      <c r="V162" s="227"/>
      <c r="W162" s="226">
        <f t="shared" si="59"/>
        <v>0</v>
      </c>
      <c r="X162" s="227"/>
      <c r="Y162" s="58"/>
      <c r="Z162" s="226"/>
      <c r="AA162" s="227"/>
      <c r="AB162" s="226"/>
      <c r="AC162" s="227"/>
      <c r="AD162" s="226">
        <f t="shared" si="56"/>
        <v>0</v>
      </c>
      <c r="AE162" s="227"/>
      <c r="AF162" s="226">
        <f t="shared" si="60"/>
        <v>0</v>
      </c>
      <c r="AG162" s="227"/>
      <c r="AH162" s="58"/>
      <c r="AI162" s="226"/>
      <c r="AJ162" s="227"/>
      <c r="AK162" s="226"/>
      <c r="AL162" s="227"/>
      <c r="AM162" s="226">
        <f t="shared" si="57"/>
        <v>0</v>
      </c>
      <c r="AN162" s="227"/>
      <c r="AO162" s="226">
        <f t="shared" si="61"/>
        <v>0</v>
      </c>
      <c r="AP162" s="227"/>
      <c r="AQ162" s="58"/>
      <c r="AR162" s="228">
        <f t="shared" si="62"/>
        <v>0</v>
      </c>
      <c r="AS162" s="229"/>
      <c r="AT162" s="230"/>
      <c r="AU162" s="58"/>
      <c r="AV162" s="238"/>
      <c r="AW162" s="238"/>
      <c r="AX162" s="238"/>
      <c r="AY162" s="238"/>
      <c r="AZ162" s="238"/>
      <c r="BA162" s="238"/>
      <c r="BB162" s="238"/>
      <c r="BC162" s="238"/>
      <c r="BD162" s="236"/>
      <c r="BE162" s="239"/>
      <c r="BF162" s="239"/>
      <c r="BG162" s="239"/>
      <c r="BH162" s="57"/>
      <c r="BI162" s="231">
        <f t="shared" si="63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3"/>
        <v>0</v>
      </c>
      <c r="E163" s="63">
        <f t="shared" si="53"/>
        <v>0</v>
      </c>
      <c r="F163" s="64">
        <f t="shared" si="53"/>
        <v>0</v>
      </c>
      <c r="G163" s="65"/>
      <c r="H163" s="226"/>
      <c r="I163" s="227"/>
      <c r="J163" s="226"/>
      <c r="K163" s="227"/>
      <c r="L163" s="226">
        <f t="shared" si="54"/>
        <v>0</v>
      </c>
      <c r="M163" s="227"/>
      <c r="N163" s="226">
        <f t="shared" si="58"/>
        <v>0</v>
      </c>
      <c r="O163" s="227"/>
      <c r="P163" s="58"/>
      <c r="Q163" s="226"/>
      <c r="R163" s="227"/>
      <c r="S163" s="226"/>
      <c r="T163" s="227"/>
      <c r="U163" s="226">
        <f t="shared" si="55"/>
        <v>0</v>
      </c>
      <c r="V163" s="227"/>
      <c r="W163" s="226">
        <f t="shared" si="59"/>
        <v>0</v>
      </c>
      <c r="X163" s="227"/>
      <c r="Y163" s="58"/>
      <c r="Z163" s="226"/>
      <c r="AA163" s="227"/>
      <c r="AB163" s="226"/>
      <c r="AC163" s="227"/>
      <c r="AD163" s="226">
        <f t="shared" si="56"/>
        <v>0</v>
      </c>
      <c r="AE163" s="227"/>
      <c r="AF163" s="226">
        <f t="shared" si="60"/>
        <v>0</v>
      </c>
      <c r="AG163" s="227"/>
      <c r="AH163" s="58"/>
      <c r="AI163" s="226"/>
      <c r="AJ163" s="227"/>
      <c r="AK163" s="226"/>
      <c r="AL163" s="227"/>
      <c r="AM163" s="226">
        <f t="shared" si="57"/>
        <v>0</v>
      </c>
      <c r="AN163" s="227"/>
      <c r="AO163" s="226">
        <f t="shared" si="61"/>
        <v>0</v>
      </c>
      <c r="AP163" s="227"/>
      <c r="AQ163" s="58"/>
      <c r="AR163" s="228">
        <f t="shared" si="62"/>
        <v>0</v>
      </c>
      <c r="AS163" s="229"/>
      <c r="AT163" s="230"/>
      <c r="AU163" s="58"/>
      <c r="AV163" s="238"/>
      <c r="AW163" s="238"/>
      <c r="AX163" s="238"/>
      <c r="AY163" s="238"/>
      <c r="AZ163" s="238"/>
      <c r="BA163" s="238"/>
      <c r="BB163" s="238"/>
      <c r="BC163" s="238"/>
      <c r="BD163" s="236"/>
      <c r="BE163" s="239"/>
      <c r="BF163" s="239"/>
      <c r="BG163" s="239"/>
      <c r="BH163" s="57"/>
      <c r="BI163" s="231">
        <f t="shared" si="63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3"/>
        <v>0</v>
      </c>
      <c r="E164" s="63">
        <f t="shared" si="53"/>
        <v>0</v>
      </c>
      <c r="F164" s="64">
        <f t="shared" si="53"/>
        <v>0</v>
      </c>
      <c r="G164" s="65"/>
      <c r="H164" s="226"/>
      <c r="I164" s="227"/>
      <c r="J164" s="226"/>
      <c r="K164" s="227"/>
      <c r="L164" s="226">
        <f t="shared" si="54"/>
        <v>0</v>
      </c>
      <c r="M164" s="227"/>
      <c r="N164" s="226">
        <f t="shared" si="58"/>
        <v>0</v>
      </c>
      <c r="O164" s="227"/>
      <c r="P164" s="58"/>
      <c r="Q164" s="226"/>
      <c r="R164" s="227"/>
      <c r="S164" s="226"/>
      <c r="T164" s="227"/>
      <c r="U164" s="226">
        <f t="shared" si="55"/>
        <v>0</v>
      </c>
      <c r="V164" s="227"/>
      <c r="W164" s="226">
        <f t="shared" si="59"/>
        <v>0</v>
      </c>
      <c r="X164" s="227"/>
      <c r="Y164" s="58"/>
      <c r="Z164" s="226"/>
      <c r="AA164" s="227"/>
      <c r="AB164" s="226"/>
      <c r="AC164" s="227"/>
      <c r="AD164" s="226">
        <f t="shared" si="56"/>
        <v>0</v>
      </c>
      <c r="AE164" s="227"/>
      <c r="AF164" s="226">
        <f t="shared" si="60"/>
        <v>0</v>
      </c>
      <c r="AG164" s="227"/>
      <c r="AH164" s="58"/>
      <c r="AI164" s="226"/>
      <c r="AJ164" s="227"/>
      <c r="AK164" s="226"/>
      <c r="AL164" s="227"/>
      <c r="AM164" s="226">
        <f t="shared" si="57"/>
        <v>0</v>
      </c>
      <c r="AN164" s="227"/>
      <c r="AO164" s="226">
        <f t="shared" si="61"/>
        <v>0</v>
      </c>
      <c r="AP164" s="227"/>
      <c r="AQ164" s="58"/>
      <c r="AR164" s="228">
        <f t="shared" si="62"/>
        <v>0</v>
      </c>
      <c r="AS164" s="229"/>
      <c r="AT164" s="230"/>
      <c r="AU164" s="58"/>
      <c r="AV164" s="238"/>
      <c r="AW164" s="238"/>
      <c r="AX164" s="238"/>
      <c r="AY164" s="238"/>
      <c r="AZ164" s="238"/>
      <c r="BA164" s="238"/>
      <c r="BB164" s="238"/>
      <c r="BC164" s="238"/>
      <c r="BD164" s="236"/>
      <c r="BE164" s="239"/>
      <c r="BF164" s="239"/>
      <c r="BG164" s="239"/>
      <c r="BH164" s="57"/>
      <c r="BI164" s="231">
        <f t="shared" si="63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ref="C165:F165" si="64">C25+C54+C83+C112+C141</f>
        <v>0</v>
      </c>
      <c r="D165" s="62">
        <f t="shared" si="64"/>
        <v>0</v>
      </c>
      <c r="E165" s="63">
        <f t="shared" si="64"/>
        <v>0</v>
      </c>
      <c r="F165" s="64">
        <f t="shared" si="64"/>
        <v>0</v>
      </c>
      <c r="G165" s="65"/>
      <c r="H165" s="226"/>
      <c r="I165" s="227"/>
      <c r="J165" s="226"/>
      <c r="K165" s="227"/>
      <c r="L165" s="226">
        <f t="shared" si="54"/>
        <v>0</v>
      </c>
      <c r="M165" s="227"/>
      <c r="N165" s="226">
        <f t="shared" si="58"/>
        <v>0</v>
      </c>
      <c r="O165" s="227"/>
      <c r="P165" s="58"/>
      <c r="Q165" s="226"/>
      <c r="R165" s="227"/>
      <c r="S165" s="226"/>
      <c r="T165" s="227"/>
      <c r="U165" s="226">
        <f t="shared" si="55"/>
        <v>0</v>
      </c>
      <c r="V165" s="227"/>
      <c r="W165" s="226">
        <f t="shared" si="59"/>
        <v>0</v>
      </c>
      <c r="X165" s="227"/>
      <c r="Y165" s="58"/>
      <c r="Z165" s="226"/>
      <c r="AA165" s="227"/>
      <c r="AB165" s="226"/>
      <c r="AC165" s="227"/>
      <c r="AD165" s="226">
        <f t="shared" si="56"/>
        <v>0</v>
      </c>
      <c r="AE165" s="227"/>
      <c r="AF165" s="226">
        <f t="shared" si="60"/>
        <v>0</v>
      </c>
      <c r="AG165" s="227"/>
      <c r="AH165" s="58"/>
      <c r="AI165" s="226"/>
      <c r="AJ165" s="227"/>
      <c r="AK165" s="226"/>
      <c r="AL165" s="227"/>
      <c r="AM165" s="226">
        <f t="shared" si="57"/>
        <v>0</v>
      </c>
      <c r="AN165" s="227"/>
      <c r="AO165" s="226">
        <f t="shared" si="61"/>
        <v>0</v>
      </c>
      <c r="AP165" s="227"/>
      <c r="AQ165" s="58"/>
      <c r="AR165" s="228">
        <f t="shared" si="62"/>
        <v>0</v>
      </c>
      <c r="AS165" s="229"/>
      <c r="AT165" s="230"/>
      <c r="AU165" s="58"/>
      <c r="AV165" s="238"/>
      <c r="AW165" s="238"/>
      <c r="AX165" s="238"/>
      <c r="AY165" s="238"/>
      <c r="AZ165" s="238"/>
      <c r="BA165" s="238"/>
      <c r="BB165" s="238"/>
      <c r="BC165" s="238"/>
      <c r="BD165" s="236"/>
      <c r="BE165" s="239"/>
      <c r="BF165" s="239"/>
      <c r="BG165" s="239"/>
      <c r="BH165" s="57"/>
      <c r="BI165" s="231">
        <f t="shared" si="63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314" priority="45" operator="greaterThan">
      <formula>0</formula>
    </cfRule>
  </conditionalFormatting>
  <conditionalFormatting sqref="J149:K165 S149:T165 AB149:AC165 AK149:AL165">
    <cfRule type="cellIs" dxfId="313" priority="44" operator="greaterThan">
      <formula>0</formula>
    </cfRule>
  </conditionalFormatting>
  <conditionalFormatting sqref="FF9:FF25 FF38:FF54 FF67:FF83 FF96:FF112 FF125:FF141">
    <cfRule type="cellIs" dxfId="312" priority="43" operator="greaterThan">
      <formula>0</formula>
    </cfRule>
  </conditionalFormatting>
  <conditionalFormatting sqref="FH9:FI25">
    <cfRule type="cellIs" dxfId="311" priority="42" operator="greaterThan">
      <formula>0</formula>
    </cfRule>
  </conditionalFormatting>
  <conditionalFormatting sqref="FL9:FM25">
    <cfRule type="cellIs" dxfId="310" priority="41" operator="greaterThan">
      <formula>0</formula>
    </cfRule>
  </conditionalFormatting>
  <conditionalFormatting sqref="FN9:FN25">
    <cfRule type="cellIs" dxfId="309" priority="40" operator="greaterThan">
      <formula>0</formula>
    </cfRule>
  </conditionalFormatting>
  <conditionalFormatting sqref="FI38:FI54">
    <cfRule type="cellIs" dxfId="308" priority="39" operator="greaterThan">
      <formula>0</formula>
    </cfRule>
  </conditionalFormatting>
  <conditionalFormatting sqref="FL38:FM54">
    <cfRule type="cellIs" dxfId="307" priority="38" operator="greaterThan">
      <formula>0</formula>
    </cfRule>
  </conditionalFormatting>
  <conditionalFormatting sqref="FN38:FN54">
    <cfRule type="cellIs" dxfId="306" priority="37" operator="greaterThan">
      <formula>0</formula>
    </cfRule>
  </conditionalFormatting>
  <conditionalFormatting sqref="FH38:FH54">
    <cfRule type="cellIs" dxfId="305" priority="36" operator="greaterThan">
      <formula>0</formula>
    </cfRule>
  </conditionalFormatting>
  <conditionalFormatting sqref="FH67:FH83">
    <cfRule type="cellIs" dxfId="304" priority="35" operator="greaterThan">
      <formula>0</formula>
    </cfRule>
  </conditionalFormatting>
  <conditionalFormatting sqref="FH67:FI83">
    <cfRule type="cellIs" dxfId="303" priority="34" operator="greaterThan">
      <formula>0</formula>
    </cfRule>
  </conditionalFormatting>
  <conditionalFormatting sqref="FL67:FM83">
    <cfRule type="cellIs" dxfId="302" priority="33" operator="greaterThan">
      <formula>0</formula>
    </cfRule>
  </conditionalFormatting>
  <conditionalFormatting sqref="FN67:FN83">
    <cfRule type="cellIs" dxfId="301" priority="32" operator="greaterThan">
      <formula>0</formula>
    </cfRule>
  </conditionalFormatting>
  <conditionalFormatting sqref="FH96:FH112">
    <cfRule type="cellIs" dxfId="300" priority="31" operator="greaterThan">
      <formula>0</formula>
    </cfRule>
  </conditionalFormatting>
  <conditionalFormatting sqref="FH96:FH112">
    <cfRule type="cellIs" dxfId="299" priority="30" operator="greaterThan">
      <formula>0</formula>
    </cfRule>
  </conditionalFormatting>
  <conditionalFormatting sqref="FH96:FI112">
    <cfRule type="cellIs" dxfId="298" priority="29" operator="greaterThan">
      <formula>0</formula>
    </cfRule>
  </conditionalFormatting>
  <conditionalFormatting sqref="FL96:FM112">
    <cfRule type="cellIs" dxfId="297" priority="28" operator="greaterThan">
      <formula>0</formula>
    </cfRule>
  </conditionalFormatting>
  <conditionalFormatting sqref="FN96:FN112">
    <cfRule type="cellIs" dxfId="296" priority="27" operator="greaterThan">
      <formula>0</formula>
    </cfRule>
  </conditionalFormatting>
  <conditionalFormatting sqref="FH125:FH141">
    <cfRule type="cellIs" dxfId="295" priority="26" operator="greaterThan">
      <formula>0</formula>
    </cfRule>
  </conditionalFormatting>
  <conditionalFormatting sqref="FH125:FH141">
    <cfRule type="cellIs" dxfId="294" priority="25" operator="greaterThan">
      <formula>0</formula>
    </cfRule>
  </conditionalFormatting>
  <conditionalFormatting sqref="FH125:FH141">
    <cfRule type="cellIs" dxfId="293" priority="24" operator="greaterThan">
      <formula>0</formula>
    </cfRule>
  </conditionalFormatting>
  <conditionalFormatting sqref="FH125:FI141">
    <cfRule type="cellIs" dxfId="292" priority="23" operator="greaterThan">
      <formula>0</formula>
    </cfRule>
  </conditionalFormatting>
  <conditionalFormatting sqref="FL125:FM141">
    <cfRule type="cellIs" dxfId="291" priority="22" operator="greaterThan">
      <formula>0</formula>
    </cfRule>
  </conditionalFormatting>
  <conditionalFormatting sqref="FN125:FN141">
    <cfRule type="cellIs" dxfId="290" priority="21" operator="greaterThan">
      <formula>0</formula>
    </cfRule>
  </conditionalFormatting>
  <conditionalFormatting sqref="N149:O165 W149:X165 AF149:AG165 AO149:AP165">
    <cfRule type="cellIs" dxfId="289" priority="18" operator="between">
      <formula>35.1</formula>
      <formula>39</formula>
    </cfRule>
    <cfRule type="cellIs" dxfId="288" priority="19" operator="between">
      <formula>31</formula>
      <formula>34.9</formula>
    </cfRule>
    <cfRule type="cellIs" dxfId="287" priority="20" operator="equal">
      <formula>35</formula>
    </cfRule>
  </conditionalFormatting>
  <conditionalFormatting sqref="AV149:AW165">
    <cfRule type="cellIs" dxfId="286" priority="17" operator="greaterThan">
      <formula>0</formula>
    </cfRule>
  </conditionalFormatting>
  <conditionalFormatting sqref="AX149:AY165">
    <cfRule type="cellIs" dxfId="285" priority="16" operator="greaterThan">
      <formula>0</formula>
    </cfRule>
  </conditionalFormatting>
  <conditionalFormatting sqref="BB149:BC165">
    <cfRule type="cellIs" dxfId="284" priority="13" operator="between">
      <formula>35.1</formula>
      <formula>39</formula>
    </cfRule>
    <cfRule type="cellIs" dxfId="283" priority="14" operator="between">
      <formula>31</formula>
      <formula>34.9</formula>
    </cfRule>
    <cfRule type="cellIs" dxfId="282" priority="15" operator="equal">
      <formula>35</formula>
    </cfRule>
  </conditionalFormatting>
  <conditionalFormatting sqref="BE149:BG165">
    <cfRule type="cellIs" dxfId="281" priority="10" operator="between">
      <formula>0.1</formula>
      <formula>34.9</formula>
    </cfRule>
    <cfRule type="cellIs" dxfId="280" priority="11" operator="greaterThan">
      <formula>35</formula>
    </cfRule>
    <cfRule type="cellIs" dxfId="279" priority="12" operator="equal">
      <formula>35</formula>
    </cfRule>
  </conditionalFormatting>
  <conditionalFormatting sqref="FK9:FK25 FK38:FK54 FK67:FK83 FK96:FK112 FK125:FK141">
    <cfRule type="cellIs" dxfId="278" priority="9" operator="greaterThan">
      <formula>0</formula>
    </cfRule>
  </conditionalFormatting>
  <conditionalFormatting sqref="AR149:AT165">
    <cfRule type="cellIs" dxfId="277" priority="6" operator="between">
      <formula>0.1</formula>
      <formula>34.9</formula>
    </cfRule>
    <cfRule type="cellIs" dxfId="276" priority="7" operator="greaterThan">
      <formula>35</formula>
    </cfRule>
    <cfRule type="cellIs" dxfId="275" priority="8" operator="equal">
      <formula>35</formula>
    </cfRule>
  </conditionalFormatting>
  <conditionalFormatting sqref="FJ9:FJ25">
    <cfRule type="cellIs" dxfId="274" priority="5" operator="greaterThan">
      <formula>0</formula>
    </cfRule>
  </conditionalFormatting>
  <conditionalFormatting sqref="FJ38:FJ54">
    <cfRule type="cellIs" dxfId="273" priority="4" operator="greaterThan">
      <formula>0</formula>
    </cfRule>
  </conditionalFormatting>
  <conditionalFormatting sqref="FJ67:FJ83">
    <cfRule type="cellIs" dxfId="272" priority="3" operator="greaterThan">
      <formula>0</formula>
    </cfRule>
  </conditionalFormatting>
  <conditionalFormatting sqref="FJ96:FJ112">
    <cfRule type="cellIs" dxfId="271" priority="2" operator="greaterThan">
      <formula>0</formula>
    </cfRule>
  </conditionalFormatting>
  <conditionalFormatting sqref="FJ125:FJ141">
    <cfRule type="cellIs" dxfId="27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'06'!A117</f>
        <v>A</v>
      </c>
      <c r="B1" s="153" t="str">
        <f>'06'!B117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'06'!A118</f>
        <v>R</v>
      </c>
      <c r="B2" s="153" t="str">
        <f>'06'!B118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'06'!A119</f>
        <v>M</v>
      </c>
      <c r="B3" s="153" t="str">
        <f>'06'!B119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26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'06'!AM119:AQ119</f>
        <v>0</v>
      </c>
      <c r="AN3" s="190"/>
      <c r="AO3" s="190"/>
      <c r="AP3" s="190"/>
      <c r="AQ3" s="190"/>
      <c r="AR3" s="6"/>
      <c r="AS3" s="191">
        <f>'06'!AS119:AW119</f>
        <v>0</v>
      </c>
      <c r="AT3" s="191"/>
      <c r="AU3" s="191"/>
      <c r="AV3" s="191"/>
      <c r="AW3" s="191"/>
      <c r="AY3" s="192">
        <f>'06'!AY119:BC119</f>
        <v>0</v>
      </c>
      <c r="AZ3" s="192"/>
      <c r="BA3" s="192"/>
      <c r="BB3" s="192"/>
      <c r="BC3" s="192"/>
      <c r="BE3" s="193">
        <f>'06'!BE119:BI119</f>
        <v>0</v>
      </c>
      <c r="BF3" s="193"/>
      <c r="BG3" s="193"/>
      <c r="BH3" s="193"/>
      <c r="BI3" s="193"/>
      <c r="BK3" s="194">
        <f>'06'!BK119:BO119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26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26</v>
      </c>
      <c r="EP3" s="182"/>
    </row>
    <row r="4" spans="1:173" ht="15" customHeight="1" thickBot="1" x14ac:dyDescent="0.3">
      <c r="A4" s="1">
        <f>'06'!A120</f>
        <v>0</v>
      </c>
      <c r="B4" s="153">
        <f>'06'!B120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'06'!AM120:AQ120</f>
        <v>0</v>
      </c>
      <c r="AN4" s="185"/>
      <c r="AO4" s="185"/>
      <c r="AP4" s="185"/>
      <c r="AQ4" s="185"/>
      <c r="AS4" s="186">
        <f>'06'!AS120:AW120</f>
        <v>0</v>
      </c>
      <c r="AT4" s="186"/>
      <c r="AU4" s="186"/>
      <c r="AV4" s="186"/>
      <c r="AW4" s="186"/>
      <c r="AY4" s="187">
        <f>'06'!AY120:BC120</f>
        <v>0</v>
      </c>
      <c r="AZ4" s="187"/>
      <c r="BA4" s="187"/>
      <c r="BB4" s="187"/>
      <c r="BC4" s="187"/>
      <c r="BE4" s="188">
        <f>'06'!BE120:BI120</f>
        <v>0</v>
      </c>
      <c r="BF4" s="188"/>
      <c r="BG4" s="188"/>
      <c r="BH4" s="188"/>
      <c r="BI4" s="188"/>
      <c r="BK4" s="189">
        <f>'06'!BK120:BO120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'06'!A121</f>
        <v>0</v>
      </c>
      <c r="B5" s="153">
        <f>'06'!B121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44375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44376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44377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44378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44379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44380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44381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'06'!A122</f>
        <v>0</v>
      </c>
      <c r="B6" s="153">
        <f>'06'!B122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'06'!A123</f>
        <v>0</v>
      </c>
      <c r="B7" s="153">
        <f>'06'!B123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'06'!A124</f>
        <v>0</v>
      </c>
      <c r="B8" s="153">
        <f>'06'!B124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/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'06'!B125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/>
      <c r="FJ9" s="34">
        <f>'06'!FN125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'06'!B126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5"/>
      <c r="FJ10" s="34">
        <f>'06'!FN126</f>
        <v>0</v>
      </c>
      <c r="FK10" s="34">
        <f t="shared" si="0"/>
        <v>0</v>
      </c>
      <c r="FL10" s="34"/>
      <c r="FM10" s="146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'06'!B127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5"/>
      <c r="FJ11" s="34">
        <f>'06'!FN127</f>
        <v>0</v>
      </c>
      <c r="FK11" s="34">
        <f t="shared" si="0"/>
        <v>0</v>
      </c>
      <c r="FL11" s="34"/>
      <c r="FM11" s="146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'06'!B128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5"/>
      <c r="FJ12" s="34">
        <f>'06'!FN128</f>
        <v>0</v>
      </c>
      <c r="FK12" s="34">
        <f t="shared" si="0"/>
        <v>0</v>
      </c>
      <c r="FL12" s="34"/>
      <c r="FM12" s="146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'06'!B129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5"/>
      <c r="FJ13" s="34">
        <f>'06'!FN129</f>
        <v>0</v>
      </c>
      <c r="FK13" s="34">
        <f t="shared" si="0"/>
        <v>0</v>
      </c>
      <c r="FL13" s="34"/>
      <c r="FM13" s="146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'06'!B130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5"/>
      <c r="FJ14" s="34">
        <f>'06'!FN130</f>
        <v>0</v>
      </c>
      <c r="FK14" s="34">
        <f t="shared" si="0"/>
        <v>0</v>
      </c>
      <c r="FL14" s="34"/>
      <c r="FM14" s="146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'06'!B131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5"/>
      <c r="FJ15" s="34">
        <f>'06'!FN131</f>
        <v>0</v>
      </c>
      <c r="FK15" s="34">
        <f t="shared" si="0"/>
        <v>0</v>
      </c>
      <c r="FL15" s="34"/>
      <c r="FM15" s="146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'06'!B132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5"/>
      <c r="FJ16" s="34">
        <f>'06'!FN132</f>
        <v>0</v>
      </c>
      <c r="FK16" s="34">
        <f t="shared" si="0"/>
        <v>0</v>
      </c>
      <c r="FL16" s="34"/>
      <c r="FM16" s="146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'06'!B133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5"/>
      <c r="FJ17" s="34">
        <f>'06'!FN133</f>
        <v>0</v>
      </c>
      <c r="FK17" s="34">
        <f t="shared" si="0"/>
        <v>0</v>
      </c>
      <c r="FL17" s="34"/>
      <c r="FM17" s="146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'06'!B134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5"/>
      <c r="FJ18" s="34">
        <f>'06'!FN134</f>
        <v>0</v>
      </c>
      <c r="FK18" s="34">
        <f t="shared" si="0"/>
        <v>0</v>
      </c>
      <c r="FL18" s="34"/>
      <c r="FM18" s="146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'06'!B135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5"/>
      <c r="FJ19" s="34">
        <f>'06'!FN135</f>
        <v>0</v>
      </c>
      <c r="FK19" s="34">
        <f t="shared" si="0"/>
        <v>0</v>
      </c>
      <c r="FL19" s="34"/>
      <c r="FM19" s="146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'06'!B136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5"/>
      <c r="FJ20" s="34">
        <f>'06'!FN136</f>
        <v>0</v>
      </c>
      <c r="FK20" s="34">
        <f t="shared" si="0"/>
        <v>0</v>
      </c>
      <c r="FL20" s="34"/>
      <c r="FM20" s="146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'06'!B137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5"/>
      <c r="FJ21" s="34">
        <f>'06'!FN137</f>
        <v>0</v>
      </c>
      <c r="FK21" s="34">
        <f t="shared" si="0"/>
        <v>0</v>
      </c>
      <c r="FL21" s="34"/>
      <c r="FM21" s="146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'06'!B138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5"/>
      <c r="FJ22" s="34">
        <f>'06'!FN138</f>
        <v>0</v>
      </c>
      <c r="FK22" s="34">
        <f t="shared" si="0"/>
        <v>0</v>
      </c>
      <c r="FL22" s="34"/>
      <c r="FM22" s="146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'06'!B139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5"/>
      <c r="FJ23" s="34">
        <f>'06'!FN139</f>
        <v>0</v>
      </c>
      <c r="FK23" s="34">
        <f t="shared" si="0"/>
        <v>0</v>
      </c>
      <c r="FL23" s="34"/>
      <c r="FM23" s="146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'06'!B140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5"/>
      <c r="FJ24" s="34">
        <f>'06'!FN140</f>
        <v>0</v>
      </c>
      <c r="FK24" s="34">
        <f t="shared" si="0"/>
        <v>0</v>
      </c>
      <c r="FL24" s="34"/>
      <c r="FM24" s="146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'06'!B141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5"/>
      <c r="FJ25" s="34">
        <f>'06'!FN141</f>
        <v>0</v>
      </c>
      <c r="FK25" s="34">
        <f t="shared" si="0"/>
        <v>0</v>
      </c>
      <c r="FL25" s="34"/>
      <c r="FM25" s="146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3" t="str">
        <f t="shared" si="8"/>
        <v>Accueil</v>
      </c>
    </row>
    <row r="31" spans="1:173" x14ac:dyDescent="0.25">
      <c r="A31" s="1" t="str">
        <f t="shared" si="8"/>
        <v>R</v>
      </c>
      <c r="B31" s="153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27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27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27</v>
      </c>
      <c r="EP32" s="182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44382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44383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44384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44385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44386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44387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44388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8"/>
        <v>0</v>
      </c>
      <c r="B35" s="2">
        <f t="shared" si="8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/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5"/>
      <c r="FJ38" s="34">
        <f t="shared" ref="FJ38:FJ54" si="10">FN9</f>
        <v>0</v>
      </c>
      <c r="FK38" s="34">
        <f t="shared" ref="FK38:FK54" si="11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5"/>
      <c r="FJ39" s="34">
        <f t="shared" si="10"/>
        <v>0</v>
      </c>
      <c r="FK39" s="34">
        <f t="shared" si="11"/>
        <v>0</v>
      </c>
      <c r="FL39" s="34"/>
      <c r="FM39" s="148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5"/>
      <c r="FJ40" s="34">
        <f t="shared" si="10"/>
        <v>0</v>
      </c>
      <c r="FK40" s="34">
        <f t="shared" si="11"/>
        <v>0</v>
      </c>
      <c r="FL40" s="34"/>
      <c r="FM40" s="148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5"/>
      <c r="FJ41" s="34">
        <f t="shared" si="10"/>
        <v>0</v>
      </c>
      <c r="FK41" s="34">
        <f t="shared" si="11"/>
        <v>0</v>
      </c>
      <c r="FL41" s="34"/>
      <c r="FM41" s="148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5"/>
      <c r="FJ42" s="34">
        <f t="shared" si="10"/>
        <v>0</v>
      </c>
      <c r="FK42" s="34">
        <f t="shared" si="11"/>
        <v>0</v>
      </c>
      <c r="FL42" s="34"/>
      <c r="FM42" s="148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5"/>
      <c r="FJ43" s="34">
        <f t="shared" si="10"/>
        <v>0</v>
      </c>
      <c r="FK43" s="34">
        <f t="shared" si="11"/>
        <v>0</v>
      </c>
      <c r="FL43" s="34"/>
      <c r="FM43" s="148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5"/>
      <c r="FJ44" s="34">
        <f t="shared" si="10"/>
        <v>0</v>
      </c>
      <c r="FK44" s="34">
        <f t="shared" si="11"/>
        <v>0</v>
      </c>
      <c r="FL44" s="34"/>
      <c r="FM44" s="148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5"/>
      <c r="FJ45" s="34">
        <f t="shared" si="10"/>
        <v>0</v>
      </c>
      <c r="FK45" s="34">
        <f t="shared" si="11"/>
        <v>0</v>
      </c>
      <c r="FL45" s="34"/>
      <c r="FM45" s="148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5"/>
      <c r="FJ46" s="34">
        <f t="shared" si="10"/>
        <v>0</v>
      </c>
      <c r="FK46" s="34">
        <f t="shared" si="11"/>
        <v>0</v>
      </c>
      <c r="FL46" s="34"/>
      <c r="FM46" s="148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5"/>
      <c r="FJ47" s="34">
        <f t="shared" si="10"/>
        <v>0</v>
      </c>
      <c r="FK47" s="34">
        <f t="shared" si="11"/>
        <v>0</v>
      </c>
      <c r="FL47" s="34"/>
      <c r="FM47" s="148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5"/>
      <c r="FJ48" s="34">
        <f t="shared" si="10"/>
        <v>0</v>
      </c>
      <c r="FK48" s="34">
        <f t="shared" si="11"/>
        <v>0</v>
      </c>
      <c r="FL48" s="34"/>
      <c r="FM48" s="148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5"/>
      <c r="FJ49" s="34">
        <f t="shared" si="10"/>
        <v>0</v>
      </c>
      <c r="FK49" s="34">
        <f t="shared" si="11"/>
        <v>0</v>
      </c>
      <c r="FL49" s="34"/>
      <c r="FM49" s="148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5"/>
      <c r="FJ50" s="34">
        <f t="shared" si="10"/>
        <v>0</v>
      </c>
      <c r="FK50" s="34">
        <f t="shared" si="11"/>
        <v>0</v>
      </c>
      <c r="FL50" s="34"/>
      <c r="FM50" s="148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5"/>
      <c r="FJ51" s="34">
        <f t="shared" si="10"/>
        <v>0</v>
      </c>
      <c r="FK51" s="34">
        <f t="shared" si="11"/>
        <v>0</v>
      </c>
      <c r="FL51" s="34"/>
      <c r="FM51" s="148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5"/>
      <c r="FJ52" s="34">
        <f t="shared" si="10"/>
        <v>0</v>
      </c>
      <c r="FK52" s="34">
        <f t="shared" si="11"/>
        <v>0</v>
      </c>
      <c r="FL52" s="34"/>
      <c r="FM52" s="148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5"/>
      <c r="FJ53" s="34">
        <f t="shared" si="10"/>
        <v>0</v>
      </c>
      <c r="FK53" s="34">
        <f t="shared" si="11"/>
        <v>0</v>
      </c>
      <c r="FL53" s="34"/>
      <c r="FM53" s="148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5"/>
      <c r="FJ54" s="34">
        <f t="shared" si="10"/>
        <v>0</v>
      </c>
      <c r="FK54" s="34">
        <f t="shared" si="11"/>
        <v>0</v>
      </c>
      <c r="FL54" s="34"/>
      <c r="FM54" s="148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3" t="str">
        <f t="shared" si="19"/>
        <v>Accueil</v>
      </c>
    </row>
    <row r="60" spans="1:173" x14ac:dyDescent="0.25">
      <c r="A60" s="1" t="str">
        <f t="shared" si="19"/>
        <v>R</v>
      </c>
      <c r="B60" s="153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28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28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28</v>
      </c>
      <c r="EP61" s="182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44389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44390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44391</v>
      </c>
      <c r="BD63" s="184"/>
      <c r="BE63" s="184"/>
      <c r="BF63" s="184"/>
      <c r="BG63" s="184"/>
      <c r="BH63" s="184"/>
      <c r="BI63" s="184"/>
      <c r="BJ63" s="154" t="s">
        <v>88</v>
      </c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44392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44393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44394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44395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19"/>
        <v>0</v>
      </c>
      <c r="B64" s="2">
        <f t="shared" si="19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>
        <v>44391</v>
      </c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42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4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9">
        <f>SUMIF(AY67:BT67,"*",AY$6:BT$6)</f>
        <v>0</v>
      </c>
      <c r="FJ67" s="34">
        <f t="shared" ref="FJ67:FJ83" si="21">FN38</f>
        <v>0</v>
      </c>
      <c r="FK67" s="34">
        <f t="shared" ref="FK67:FK83" si="22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42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4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9">
        <f t="shared" ref="FI68:FI83" si="27">SUMIF(AY68:BT68,"*",AY$6:BT$6)</f>
        <v>0</v>
      </c>
      <c r="FJ68" s="34">
        <f t="shared" si="21"/>
        <v>0</v>
      </c>
      <c r="FK68" s="34">
        <f t="shared" si="22"/>
        <v>0</v>
      </c>
      <c r="FL68" s="34"/>
      <c r="FM68" s="148"/>
      <c r="FN68" s="35">
        <f t="shared" ref="FN68:FN83" si="28">FI68+FJ68+FK68-FL68</f>
        <v>0</v>
      </c>
      <c r="FP68" s="36">
        <f t="shared" ref="FP68:FP83" si="29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42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4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9">
        <f t="shared" si="27"/>
        <v>0</v>
      </c>
      <c r="FJ69" s="34">
        <f t="shared" si="21"/>
        <v>0</v>
      </c>
      <c r="FK69" s="34">
        <f t="shared" si="22"/>
        <v>0</v>
      </c>
      <c r="FL69" s="34"/>
      <c r="FM69" s="148"/>
      <c r="FN69" s="35">
        <f t="shared" si="28"/>
        <v>0</v>
      </c>
      <c r="FP69" s="36">
        <f t="shared" si="29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42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4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9">
        <f t="shared" si="27"/>
        <v>0</v>
      </c>
      <c r="FJ70" s="34">
        <f t="shared" si="21"/>
        <v>0</v>
      </c>
      <c r="FK70" s="34">
        <f t="shared" si="22"/>
        <v>0</v>
      </c>
      <c r="FL70" s="34"/>
      <c r="FM70" s="148"/>
      <c r="FN70" s="35">
        <f t="shared" si="28"/>
        <v>0</v>
      </c>
      <c r="FP70" s="36">
        <f t="shared" si="29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42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4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9">
        <f t="shared" si="27"/>
        <v>0</v>
      </c>
      <c r="FJ71" s="34">
        <f t="shared" si="21"/>
        <v>0</v>
      </c>
      <c r="FK71" s="34">
        <f t="shared" si="22"/>
        <v>0</v>
      </c>
      <c r="FL71" s="34"/>
      <c r="FM71" s="148"/>
      <c r="FN71" s="35">
        <f t="shared" si="28"/>
        <v>0</v>
      </c>
      <c r="FP71" s="36">
        <f t="shared" si="29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245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7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9">
        <f t="shared" si="27"/>
        <v>0</v>
      </c>
      <c r="FJ72" s="34">
        <f t="shared" si="21"/>
        <v>0</v>
      </c>
      <c r="FK72" s="34">
        <f t="shared" si="22"/>
        <v>0</v>
      </c>
      <c r="FL72" s="34"/>
      <c r="FM72" s="148"/>
      <c r="FN72" s="35">
        <f t="shared" si="28"/>
        <v>0</v>
      </c>
      <c r="FP72" s="36">
        <f t="shared" si="29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42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4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9">
        <f t="shared" si="27"/>
        <v>0</v>
      </c>
      <c r="FJ73" s="34">
        <f t="shared" si="21"/>
        <v>0</v>
      </c>
      <c r="FK73" s="34">
        <f t="shared" si="22"/>
        <v>0</v>
      </c>
      <c r="FL73" s="34"/>
      <c r="FM73" s="148"/>
      <c r="FN73" s="35">
        <f t="shared" si="28"/>
        <v>0</v>
      </c>
      <c r="FP73" s="36">
        <f t="shared" si="29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42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4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9">
        <f t="shared" si="27"/>
        <v>0</v>
      </c>
      <c r="FJ74" s="34">
        <f t="shared" si="21"/>
        <v>0</v>
      </c>
      <c r="FK74" s="34">
        <f t="shared" si="22"/>
        <v>0</v>
      </c>
      <c r="FL74" s="34"/>
      <c r="FM74" s="148"/>
      <c r="FN74" s="35">
        <f t="shared" si="28"/>
        <v>0</v>
      </c>
      <c r="FP74" s="36">
        <f t="shared" si="29"/>
        <v>0</v>
      </c>
      <c r="FQ74" s="1">
        <v>8</v>
      </c>
    </row>
    <row r="75" spans="1:173" x14ac:dyDescent="0.25">
      <c r="A75" s="22">
        <v>9</v>
      </c>
      <c r="B75" s="23">
        <f t="shared" ref="B75:B83" si="30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42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4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9">
        <f t="shared" si="27"/>
        <v>0</v>
      </c>
      <c r="FJ75" s="34">
        <f t="shared" si="21"/>
        <v>0</v>
      </c>
      <c r="FK75" s="34">
        <f t="shared" si="22"/>
        <v>0</v>
      </c>
      <c r="FL75" s="34"/>
      <c r="FM75" s="148"/>
      <c r="FN75" s="35">
        <f t="shared" si="28"/>
        <v>0</v>
      </c>
      <c r="FP75" s="36">
        <f t="shared" si="29"/>
        <v>0</v>
      </c>
      <c r="FQ75" s="1">
        <v>9</v>
      </c>
    </row>
    <row r="76" spans="1:173" x14ac:dyDescent="0.25">
      <c r="A76" s="22">
        <v>10</v>
      </c>
      <c r="B76" s="23">
        <f t="shared" si="30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42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4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9">
        <f t="shared" si="27"/>
        <v>0</v>
      </c>
      <c r="FJ76" s="34">
        <f t="shared" si="21"/>
        <v>0</v>
      </c>
      <c r="FK76" s="34">
        <f t="shared" si="22"/>
        <v>0</v>
      </c>
      <c r="FL76" s="34"/>
      <c r="FM76" s="148"/>
      <c r="FN76" s="35">
        <f t="shared" si="28"/>
        <v>0</v>
      </c>
      <c r="FP76" s="36">
        <f t="shared" si="29"/>
        <v>0</v>
      </c>
      <c r="FQ76" s="1">
        <v>10</v>
      </c>
    </row>
    <row r="77" spans="1:173" x14ac:dyDescent="0.25">
      <c r="A77" s="22">
        <v>11</v>
      </c>
      <c r="B77" s="23">
        <f t="shared" si="30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42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4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9">
        <f t="shared" si="27"/>
        <v>0</v>
      </c>
      <c r="FJ77" s="34">
        <f t="shared" si="21"/>
        <v>0</v>
      </c>
      <c r="FK77" s="34">
        <f t="shared" si="22"/>
        <v>0</v>
      </c>
      <c r="FL77" s="34"/>
      <c r="FM77" s="148"/>
      <c r="FN77" s="35">
        <f t="shared" si="28"/>
        <v>0</v>
      </c>
      <c r="FP77" s="36">
        <f t="shared" si="29"/>
        <v>0</v>
      </c>
      <c r="FQ77" s="1">
        <v>11</v>
      </c>
    </row>
    <row r="78" spans="1:173" x14ac:dyDescent="0.25">
      <c r="A78" s="22">
        <v>12</v>
      </c>
      <c r="B78" s="23">
        <f t="shared" si="30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42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4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9">
        <f t="shared" si="27"/>
        <v>0</v>
      </c>
      <c r="FJ78" s="34">
        <f t="shared" si="21"/>
        <v>0</v>
      </c>
      <c r="FK78" s="34">
        <f t="shared" si="22"/>
        <v>0</v>
      </c>
      <c r="FL78" s="34"/>
      <c r="FM78" s="148"/>
      <c r="FN78" s="35">
        <f t="shared" si="28"/>
        <v>0</v>
      </c>
      <c r="FP78" s="36">
        <f t="shared" si="29"/>
        <v>0</v>
      </c>
      <c r="FQ78" s="1">
        <v>12</v>
      </c>
    </row>
    <row r="79" spans="1:173" x14ac:dyDescent="0.25">
      <c r="A79" s="22">
        <v>13</v>
      </c>
      <c r="B79" s="23">
        <f t="shared" si="30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42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4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9">
        <f t="shared" si="27"/>
        <v>0</v>
      </c>
      <c r="FJ79" s="34">
        <f t="shared" si="21"/>
        <v>0</v>
      </c>
      <c r="FK79" s="34">
        <f t="shared" si="22"/>
        <v>0</v>
      </c>
      <c r="FL79" s="34"/>
      <c r="FM79" s="148"/>
      <c r="FN79" s="35">
        <f t="shared" si="28"/>
        <v>0</v>
      </c>
      <c r="FP79" s="36">
        <f t="shared" si="29"/>
        <v>0</v>
      </c>
      <c r="FQ79" s="1">
        <v>13</v>
      </c>
    </row>
    <row r="80" spans="1:173" x14ac:dyDescent="0.25">
      <c r="A80" s="22">
        <v>14</v>
      </c>
      <c r="B80" s="23">
        <f t="shared" si="30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42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4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9">
        <f t="shared" si="27"/>
        <v>0</v>
      </c>
      <c r="FJ80" s="34">
        <f t="shared" si="21"/>
        <v>0</v>
      </c>
      <c r="FK80" s="34">
        <f t="shared" si="22"/>
        <v>0</v>
      </c>
      <c r="FL80" s="34"/>
      <c r="FM80" s="148"/>
      <c r="FN80" s="35">
        <f t="shared" si="28"/>
        <v>0</v>
      </c>
      <c r="FP80" s="36">
        <f t="shared" si="29"/>
        <v>0</v>
      </c>
      <c r="FQ80" s="1">
        <v>14</v>
      </c>
    </row>
    <row r="81" spans="1:173" x14ac:dyDescent="0.25">
      <c r="A81" s="22">
        <v>15</v>
      </c>
      <c r="B81" s="23">
        <f t="shared" si="30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42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4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9">
        <f t="shared" si="27"/>
        <v>0</v>
      </c>
      <c r="FJ81" s="34">
        <f t="shared" si="21"/>
        <v>0</v>
      </c>
      <c r="FK81" s="34">
        <f t="shared" si="22"/>
        <v>0</v>
      </c>
      <c r="FL81" s="34"/>
      <c r="FM81" s="148"/>
      <c r="FN81" s="35">
        <f t="shared" si="28"/>
        <v>0</v>
      </c>
      <c r="FP81" s="36">
        <f t="shared" si="29"/>
        <v>0</v>
      </c>
      <c r="FQ81" s="1">
        <v>15</v>
      </c>
    </row>
    <row r="82" spans="1:173" x14ac:dyDescent="0.25">
      <c r="A82" s="22">
        <v>16</v>
      </c>
      <c r="B82" s="23">
        <f t="shared" si="30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42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4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9">
        <f t="shared" si="27"/>
        <v>0</v>
      </c>
      <c r="FJ82" s="34">
        <f t="shared" si="21"/>
        <v>0</v>
      </c>
      <c r="FK82" s="34">
        <f t="shared" si="22"/>
        <v>0</v>
      </c>
      <c r="FL82" s="34"/>
      <c r="FM82" s="148"/>
      <c r="FN82" s="35">
        <f t="shared" si="28"/>
        <v>0</v>
      </c>
      <c r="FP82" s="36">
        <f t="shared" si="29"/>
        <v>0</v>
      </c>
      <c r="FQ82" s="1">
        <v>16</v>
      </c>
    </row>
    <row r="83" spans="1:173" x14ac:dyDescent="0.25">
      <c r="A83" s="22">
        <v>17</v>
      </c>
      <c r="B83" s="23">
        <f t="shared" si="30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42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4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9">
        <f t="shared" si="27"/>
        <v>0</v>
      </c>
      <c r="FJ83" s="34">
        <f t="shared" si="21"/>
        <v>0</v>
      </c>
      <c r="FK83" s="34">
        <f t="shared" si="22"/>
        <v>0</v>
      </c>
      <c r="FL83" s="34"/>
      <c r="FM83" s="148"/>
      <c r="FN83" s="35">
        <f t="shared" si="28"/>
        <v>0</v>
      </c>
      <c r="FP83" s="36">
        <f t="shared" si="29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1">A59</f>
        <v>A</v>
      </c>
      <c r="B88" s="153" t="str">
        <f t="shared" si="31"/>
        <v>Accueil</v>
      </c>
    </row>
    <row r="89" spans="1:173" x14ac:dyDescent="0.25">
      <c r="A89" s="1" t="str">
        <f t="shared" si="31"/>
        <v>R</v>
      </c>
      <c r="B89" s="153" t="str">
        <f t="shared" si="31"/>
        <v>Renfort</v>
      </c>
    </row>
    <row r="90" spans="1:173" ht="15" customHeight="1" x14ac:dyDescent="0.25">
      <c r="A90" s="1" t="str">
        <f t="shared" si="31"/>
        <v>M</v>
      </c>
      <c r="B90" s="2" t="str">
        <f t="shared" si="31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29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29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29</v>
      </c>
      <c r="EP90" s="182"/>
    </row>
    <row r="91" spans="1:173" ht="15.75" customHeight="1" thickBot="1" x14ac:dyDescent="0.3">
      <c r="A91" s="1">
        <f t="shared" si="31"/>
        <v>0</v>
      </c>
      <c r="B91" s="2">
        <f t="shared" si="31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1"/>
        <v>0</v>
      </c>
      <c r="B92" s="2">
        <f t="shared" si="31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44396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44397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44398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44399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44400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44401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44402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1"/>
        <v>0</v>
      </c>
      <c r="B93" s="2">
        <f t="shared" si="31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1"/>
        <v>0</v>
      </c>
      <c r="B94" s="2">
        <f t="shared" si="31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1"/>
        <v>0</v>
      </c>
      <c r="B95" s="2">
        <f t="shared" si="31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/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1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2">+SUMIF($EI96:$FD96,"*",$EI$6:$FD$6)</f>
        <v>0</v>
      </c>
      <c r="FI96" s="152"/>
      <c r="FJ96" s="34">
        <f t="shared" ref="FJ96:FJ112" si="33">FN67</f>
        <v>0</v>
      </c>
      <c r="FK96" s="34">
        <f t="shared" ref="FK96:FK112" si="34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1"/>
        <v>0</v>
      </c>
      <c r="C97" s="24">
        <f t="shared" ref="C97:C112" si="35">SUMIF(G97:FD97,"A",G$6:FD$6)</f>
        <v>0</v>
      </c>
      <c r="D97" s="25">
        <f t="shared" ref="D97:D112" si="36">SUMIF(G97:FD97,"R",G$6:FD$6)</f>
        <v>0</v>
      </c>
      <c r="E97" s="26">
        <f t="shared" ref="E97:E112" si="37">SUMIF(G97:FD97,"M",G$6:FD$6)</f>
        <v>0</v>
      </c>
      <c r="F97" s="27">
        <f t="shared" ref="F97:F112" si="38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2"/>
        <v>0</v>
      </c>
      <c r="FI97" s="145"/>
      <c r="FJ97" s="34">
        <f t="shared" si="33"/>
        <v>0</v>
      </c>
      <c r="FK97" s="34">
        <f t="shared" si="34"/>
        <v>0</v>
      </c>
      <c r="FL97" s="34"/>
      <c r="FM97" s="150"/>
      <c r="FN97" s="35">
        <f t="shared" ref="FN97:FN112" si="39">FI97+FJ97+FK97-FL97</f>
        <v>0</v>
      </c>
      <c r="FP97" s="36">
        <f t="shared" ref="FP97:FP112" si="40">+B97</f>
        <v>0</v>
      </c>
      <c r="FQ97" s="1">
        <v>2</v>
      </c>
    </row>
    <row r="98" spans="1:173" x14ac:dyDescent="0.25">
      <c r="A98" s="22">
        <v>3</v>
      </c>
      <c r="B98" s="23">
        <f t="shared" si="31"/>
        <v>0</v>
      </c>
      <c r="C98" s="24">
        <f t="shared" si="35"/>
        <v>0</v>
      </c>
      <c r="D98" s="25">
        <f t="shared" si="36"/>
        <v>0</v>
      </c>
      <c r="E98" s="26">
        <f t="shared" si="37"/>
        <v>0</v>
      </c>
      <c r="F98" s="27">
        <f t="shared" si="38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2"/>
        <v>0</v>
      </c>
      <c r="FI98" s="145"/>
      <c r="FJ98" s="34">
        <f t="shared" si="33"/>
        <v>0</v>
      </c>
      <c r="FK98" s="34">
        <f t="shared" si="34"/>
        <v>0</v>
      </c>
      <c r="FL98" s="34"/>
      <c r="FM98" s="150"/>
      <c r="FN98" s="35">
        <f t="shared" si="39"/>
        <v>0</v>
      </c>
      <c r="FP98" s="36">
        <f t="shared" si="40"/>
        <v>0</v>
      </c>
      <c r="FQ98" s="1">
        <v>3</v>
      </c>
    </row>
    <row r="99" spans="1:173" x14ac:dyDescent="0.25">
      <c r="A99" s="22">
        <v>4</v>
      </c>
      <c r="B99" s="23">
        <f t="shared" si="31"/>
        <v>0</v>
      </c>
      <c r="C99" s="24">
        <f t="shared" si="35"/>
        <v>0</v>
      </c>
      <c r="D99" s="25">
        <f t="shared" si="36"/>
        <v>0</v>
      </c>
      <c r="E99" s="26">
        <f t="shared" si="37"/>
        <v>0</v>
      </c>
      <c r="F99" s="27">
        <f t="shared" si="38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2"/>
        <v>0</v>
      </c>
      <c r="FI99" s="145"/>
      <c r="FJ99" s="34">
        <f t="shared" si="33"/>
        <v>0</v>
      </c>
      <c r="FK99" s="34">
        <f t="shared" si="34"/>
        <v>0</v>
      </c>
      <c r="FL99" s="34"/>
      <c r="FM99" s="150"/>
      <c r="FN99" s="35">
        <f t="shared" si="39"/>
        <v>0</v>
      </c>
      <c r="FP99" s="36">
        <f t="shared" si="40"/>
        <v>0</v>
      </c>
      <c r="FQ99" s="1">
        <v>4</v>
      </c>
    </row>
    <row r="100" spans="1:173" x14ac:dyDescent="0.25">
      <c r="A100" s="22">
        <v>5</v>
      </c>
      <c r="B100" s="23">
        <f t="shared" si="31"/>
        <v>0</v>
      </c>
      <c r="C100" s="24">
        <f t="shared" si="35"/>
        <v>0</v>
      </c>
      <c r="D100" s="25">
        <f t="shared" si="36"/>
        <v>0</v>
      </c>
      <c r="E100" s="26">
        <f t="shared" si="37"/>
        <v>0</v>
      </c>
      <c r="F100" s="27">
        <f t="shared" si="38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2"/>
        <v>0</v>
      </c>
      <c r="FI100" s="145"/>
      <c r="FJ100" s="34">
        <f t="shared" si="33"/>
        <v>0</v>
      </c>
      <c r="FK100" s="34">
        <f t="shared" si="34"/>
        <v>0</v>
      </c>
      <c r="FL100" s="34"/>
      <c r="FM100" s="150"/>
      <c r="FN100" s="35">
        <f t="shared" si="39"/>
        <v>0</v>
      </c>
      <c r="FP100" s="36">
        <f t="shared" si="40"/>
        <v>0</v>
      </c>
      <c r="FQ100" s="1">
        <v>5</v>
      </c>
    </row>
    <row r="101" spans="1:173" x14ac:dyDescent="0.25">
      <c r="A101" s="22">
        <v>6</v>
      </c>
      <c r="B101" s="23">
        <f t="shared" si="31"/>
        <v>0</v>
      </c>
      <c r="C101" s="24">
        <f t="shared" si="35"/>
        <v>0</v>
      </c>
      <c r="D101" s="25">
        <f t="shared" si="36"/>
        <v>0</v>
      </c>
      <c r="E101" s="26">
        <f t="shared" si="37"/>
        <v>0</v>
      </c>
      <c r="F101" s="27">
        <f t="shared" si="38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2"/>
        <v>0</v>
      </c>
      <c r="FI101" s="145"/>
      <c r="FJ101" s="34">
        <f t="shared" si="33"/>
        <v>0</v>
      </c>
      <c r="FK101" s="34">
        <f t="shared" si="34"/>
        <v>0</v>
      </c>
      <c r="FL101" s="34"/>
      <c r="FM101" s="150"/>
      <c r="FN101" s="35">
        <f t="shared" si="39"/>
        <v>0</v>
      </c>
      <c r="FP101" s="36">
        <f t="shared" si="40"/>
        <v>0</v>
      </c>
      <c r="FQ101" s="1">
        <v>6</v>
      </c>
    </row>
    <row r="102" spans="1:173" x14ac:dyDescent="0.25">
      <c r="A102" s="22">
        <v>7</v>
      </c>
      <c r="B102" s="23">
        <f t="shared" si="31"/>
        <v>0</v>
      </c>
      <c r="C102" s="24">
        <f t="shared" si="35"/>
        <v>0</v>
      </c>
      <c r="D102" s="25">
        <f t="shared" si="36"/>
        <v>0</v>
      </c>
      <c r="E102" s="26">
        <f t="shared" si="37"/>
        <v>0</v>
      </c>
      <c r="F102" s="27">
        <f t="shared" si="38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2"/>
        <v>0</v>
      </c>
      <c r="FI102" s="145"/>
      <c r="FJ102" s="34">
        <f t="shared" si="33"/>
        <v>0</v>
      </c>
      <c r="FK102" s="34">
        <f t="shared" si="34"/>
        <v>0</v>
      </c>
      <c r="FL102" s="34"/>
      <c r="FM102" s="150"/>
      <c r="FN102" s="35">
        <f t="shared" si="39"/>
        <v>0</v>
      </c>
      <c r="FP102" s="36">
        <f t="shared" si="40"/>
        <v>0</v>
      </c>
      <c r="FQ102" s="1">
        <v>7</v>
      </c>
    </row>
    <row r="103" spans="1:173" x14ac:dyDescent="0.25">
      <c r="A103" s="22">
        <v>8</v>
      </c>
      <c r="B103" s="23">
        <f t="shared" si="31"/>
        <v>0</v>
      </c>
      <c r="C103" s="24">
        <f t="shared" si="35"/>
        <v>0</v>
      </c>
      <c r="D103" s="25">
        <f t="shared" si="36"/>
        <v>0</v>
      </c>
      <c r="E103" s="26">
        <f t="shared" si="37"/>
        <v>0</v>
      </c>
      <c r="F103" s="27">
        <f t="shared" si="38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2"/>
        <v>0</v>
      </c>
      <c r="FI103" s="145"/>
      <c r="FJ103" s="34">
        <f t="shared" si="33"/>
        <v>0</v>
      </c>
      <c r="FK103" s="34">
        <f t="shared" si="34"/>
        <v>0</v>
      </c>
      <c r="FL103" s="34"/>
      <c r="FM103" s="150"/>
      <c r="FN103" s="35">
        <f t="shared" si="39"/>
        <v>0</v>
      </c>
      <c r="FP103" s="36">
        <f t="shared" si="40"/>
        <v>0</v>
      </c>
      <c r="FQ103" s="1">
        <v>8</v>
      </c>
    </row>
    <row r="104" spans="1:173" x14ac:dyDescent="0.25">
      <c r="A104" s="22">
        <v>9</v>
      </c>
      <c r="B104" s="23">
        <f t="shared" ref="B104:B112" si="41">B75</f>
        <v>0</v>
      </c>
      <c r="C104" s="24">
        <f t="shared" si="35"/>
        <v>0</v>
      </c>
      <c r="D104" s="25">
        <f t="shared" si="36"/>
        <v>0</v>
      </c>
      <c r="E104" s="26">
        <f t="shared" si="37"/>
        <v>0</v>
      </c>
      <c r="F104" s="27">
        <f t="shared" si="38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2"/>
        <v>0</v>
      </c>
      <c r="FI104" s="145"/>
      <c r="FJ104" s="34">
        <f t="shared" si="33"/>
        <v>0</v>
      </c>
      <c r="FK104" s="34">
        <f t="shared" si="34"/>
        <v>0</v>
      </c>
      <c r="FL104" s="34"/>
      <c r="FM104" s="150"/>
      <c r="FN104" s="35">
        <f t="shared" si="39"/>
        <v>0</v>
      </c>
      <c r="FP104" s="36">
        <f t="shared" si="40"/>
        <v>0</v>
      </c>
      <c r="FQ104" s="1">
        <v>9</v>
      </c>
    </row>
    <row r="105" spans="1:173" x14ac:dyDescent="0.25">
      <c r="A105" s="22">
        <v>10</v>
      </c>
      <c r="B105" s="23">
        <f t="shared" si="41"/>
        <v>0</v>
      </c>
      <c r="C105" s="24">
        <f t="shared" si="35"/>
        <v>0</v>
      </c>
      <c r="D105" s="25">
        <f t="shared" si="36"/>
        <v>0</v>
      </c>
      <c r="E105" s="26">
        <f t="shared" si="37"/>
        <v>0</v>
      </c>
      <c r="F105" s="27">
        <f t="shared" si="38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2"/>
        <v>0</v>
      </c>
      <c r="FI105" s="145"/>
      <c r="FJ105" s="34">
        <f t="shared" si="33"/>
        <v>0</v>
      </c>
      <c r="FK105" s="34">
        <f t="shared" si="34"/>
        <v>0</v>
      </c>
      <c r="FL105" s="34"/>
      <c r="FM105" s="150"/>
      <c r="FN105" s="35">
        <f t="shared" si="39"/>
        <v>0</v>
      </c>
      <c r="FP105" s="36">
        <f t="shared" si="40"/>
        <v>0</v>
      </c>
      <c r="FQ105" s="1">
        <v>10</v>
      </c>
    </row>
    <row r="106" spans="1:173" x14ac:dyDescent="0.25">
      <c r="A106" s="22">
        <v>11</v>
      </c>
      <c r="B106" s="23">
        <f t="shared" si="41"/>
        <v>0</v>
      </c>
      <c r="C106" s="24">
        <f t="shared" si="35"/>
        <v>0</v>
      </c>
      <c r="D106" s="25">
        <f t="shared" si="36"/>
        <v>0</v>
      </c>
      <c r="E106" s="26">
        <f t="shared" si="37"/>
        <v>0</v>
      </c>
      <c r="F106" s="27">
        <f t="shared" si="38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2"/>
        <v>0</v>
      </c>
      <c r="FI106" s="145"/>
      <c r="FJ106" s="34">
        <f t="shared" si="33"/>
        <v>0</v>
      </c>
      <c r="FK106" s="34">
        <f t="shared" si="34"/>
        <v>0</v>
      </c>
      <c r="FL106" s="34"/>
      <c r="FM106" s="150"/>
      <c r="FN106" s="35">
        <f t="shared" si="39"/>
        <v>0</v>
      </c>
      <c r="FP106" s="36">
        <f t="shared" si="40"/>
        <v>0</v>
      </c>
      <c r="FQ106" s="1">
        <v>11</v>
      </c>
    </row>
    <row r="107" spans="1:173" x14ac:dyDescent="0.25">
      <c r="A107" s="22">
        <v>12</v>
      </c>
      <c r="B107" s="23">
        <f t="shared" si="41"/>
        <v>0</v>
      </c>
      <c r="C107" s="24">
        <f t="shared" si="35"/>
        <v>0</v>
      </c>
      <c r="D107" s="25">
        <f t="shared" si="36"/>
        <v>0</v>
      </c>
      <c r="E107" s="26">
        <f t="shared" si="37"/>
        <v>0</v>
      </c>
      <c r="F107" s="27">
        <f t="shared" si="38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2"/>
        <v>0</v>
      </c>
      <c r="FI107" s="145"/>
      <c r="FJ107" s="34">
        <f t="shared" si="33"/>
        <v>0</v>
      </c>
      <c r="FK107" s="34">
        <f t="shared" si="34"/>
        <v>0</v>
      </c>
      <c r="FL107" s="34"/>
      <c r="FM107" s="150"/>
      <c r="FN107" s="35">
        <f t="shared" si="39"/>
        <v>0</v>
      </c>
      <c r="FP107" s="36">
        <f t="shared" si="40"/>
        <v>0</v>
      </c>
      <c r="FQ107" s="1">
        <v>12</v>
      </c>
    </row>
    <row r="108" spans="1:173" x14ac:dyDescent="0.25">
      <c r="A108" s="22">
        <v>13</v>
      </c>
      <c r="B108" s="23">
        <f t="shared" si="41"/>
        <v>0</v>
      </c>
      <c r="C108" s="24">
        <f t="shared" si="35"/>
        <v>0</v>
      </c>
      <c r="D108" s="25">
        <f t="shared" si="36"/>
        <v>0</v>
      </c>
      <c r="E108" s="26">
        <f t="shared" si="37"/>
        <v>0</v>
      </c>
      <c r="F108" s="27">
        <f t="shared" si="38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2"/>
        <v>0</v>
      </c>
      <c r="FI108" s="145"/>
      <c r="FJ108" s="34">
        <f t="shared" si="33"/>
        <v>0</v>
      </c>
      <c r="FK108" s="34">
        <f t="shared" si="34"/>
        <v>0</v>
      </c>
      <c r="FL108" s="34"/>
      <c r="FM108" s="150"/>
      <c r="FN108" s="35">
        <f t="shared" si="39"/>
        <v>0</v>
      </c>
      <c r="FP108" s="36">
        <f t="shared" si="40"/>
        <v>0</v>
      </c>
      <c r="FQ108" s="1">
        <v>13</v>
      </c>
    </row>
    <row r="109" spans="1:173" x14ac:dyDescent="0.25">
      <c r="A109" s="22">
        <v>14</v>
      </c>
      <c r="B109" s="23">
        <f t="shared" si="41"/>
        <v>0</v>
      </c>
      <c r="C109" s="24">
        <f t="shared" si="35"/>
        <v>0</v>
      </c>
      <c r="D109" s="25">
        <f t="shared" si="36"/>
        <v>0</v>
      </c>
      <c r="E109" s="26">
        <f t="shared" si="37"/>
        <v>0</v>
      </c>
      <c r="F109" s="27">
        <f t="shared" si="38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2"/>
        <v>0</v>
      </c>
      <c r="FI109" s="145"/>
      <c r="FJ109" s="34">
        <f t="shared" si="33"/>
        <v>0</v>
      </c>
      <c r="FK109" s="34">
        <f t="shared" si="34"/>
        <v>0</v>
      </c>
      <c r="FL109" s="34"/>
      <c r="FM109" s="150"/>
      <c r="FN109" s="35">
        <f t="shared" si="39"/>
        <v>0</v>
      </c>
      <c r="FP109" s="36">
        <f t="shared" si="40"/>
        <v>0</v>
      </c>
      <c r="FQ109" s="1">
        <v>14</v>
      </c>
    </row>
    <row r="110" spans="1:173" x14ac:dyDescent="0.25">
      <c r="A110" s="22">
        <v>15</v>
      </c>
      <c r="B110" s="23">
        <f t="shared" si="41"/>
        <v>0</v>
      </c>
      <c r="C110" s="24">
        <f t="shared" si="35"/>
        <v>0</v>
      </c>
      <c r="D110" s="25">
        <f t="shared" si="36"/>
        <v>0</v>
      </c>
      <c r="E110" s="26">
        <f t="shared" si="37"/>
        <v>0</v>
      </c>
      <c r="F110" s="27">
        <f t="shared" si="38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2"/>
        <v>0</v>
      </c>
      <c r="FI110" s="145"/>
      <c r="FJ110" s="34">
        <f t="shared" si="33"/>
        <v>0</v>
      </c>
      <c r="FK110" s="34">
        <f t="shared" si="34"/>
        <v>0</v>
      </c>
      <c r="FL110" s="34"/>
      <c r="FM110" s="150"/>
      <c r="FN110" s="35">
        <f t="shared" si="39"/>
        <v>0</v>
      </c>
      <c r="FP110" s="36">
        <f t="shared" si="40"/>
        <v>0</v>
      </c>
      <c r="FQ110" s="1">
        <v>15</v>
      </c>
    </row>
    <row r="111" spans="1:173" x14ac:dyDescent="0.25">
      <c r="A111" s="22">
        <v>16</v>
      </c>
      <c r="B111" s="23">
        <f t="shared" si="41"/>
        <v>0</v>
      </c>
      <c r="C111" s="24">
        <f t="shared" si="35"/>
        <v>0</v>
      </c>
      <c r="D111" s="25">
        <f t="shared" si="36"/>
        <v>0</v>
      </c>
      <c r="E111" s="26">
        <f t="shared" si="37"/>
        <v>0</v>
      </c>
      <c r="F111" s="27">
        <f t="shared" si="38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2"/>
        <v>0</v>
      </c>
      <c r="FI111" s="145"/>
      <c r="FJ111" s="34">
        <f t="shared" si="33"/>
        <v>0</v>
      </c>
      <c r="FK111" s="34">
        <f t="shared" si="34"/>
        <v>0</v>
      </c>
      <c r="FL111" s="34"/>
      <c r="FM111" s="150"/>
      <c r="FN111" s="35">
        <f t="shared" si="39"/>
        <v>0</v>
      </c>
      <c r="FP111" s="36">
        <f t="shared" si="40"/>
        <v>0</v>
      </c>
      <c r="FQ111" s="1">
        <v>16</v>
      </c>
    </row>
    <row r="112" spans="1:173" x14ac:dyDescent="0.25">
      <c r="A112" s="22">
        <v>17</v>
      </c>
      <c r="B112" s="23">
        <f t="shared" si="41"/>
        <v>0</v>
      </c>
      <c r="C112" s="24">
        <f t="shared" si="35"/>
        <v>0</v>
      </c>
      <c r="D112" s="25">
        <f t="shared" si="36"/>
        <v>0</v>
      </c>
      <c r="E112" s="26">
        <f t="shared" si="37"/>
        <v>0</v>
      </c>
      <c r="F112" s="27">
        <f t="shared" si="38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2"/>
        <v>0</v>
      </c>
      <c r="FI112" s="145"/>
      <c r="FJ112" s="34">
        <f t="shared" si="33"/>
        <v>0</v>
      </c>
      <c r="FK112" s="34">
        <f t="shared" si="34"/>
        <v>0</v>
      </c>
      <c r="FL112" s="34"/>
      <c r="FM112" s="150"/>
      <c r="FN112" s="35">
        <f t="shared" si="39"/>
        <v>0</v>
      </c>
      <c r="FP112" s="36">
        <f t="shared" si="40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2">A88</f>
        <v>A</v>
      </c>
      <c r="B117" s="153" t="str">
        <f t="shared" si="42"/>
        <v>Accueil</v>
      </c>
    </row>
    <row r="118" spans="1:173" x14ac:dyDescent="0.25">
      <c r="A118" s="1" t="str">
        <f t="shared" si="42"/>
        <v>R</v>
      </c>
      <c r="B118" s="153" t="str">
        <f t="shared" si="42"/>
        <v>Renfort</v>
      </c>
    </row>
    <row r="119" spans="1:173" ht="15" customHeight="1" x14ac:dyDescent="0.25">
      <c r="A119" s="1" t="str">
        <f t="shared" si="42"/>
        <v>M</v>
      </c>
      <c r="B119" s="2" t="str">
        <f t="shared" si="42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>
        <f>M90+1</f>
        <v>30</v>
      </c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30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30</v>
      </c>
      <c r="EP119" s="182"/>
    </row>
    <row r="120" spans="1:173" ht="15.75" customHeight="1" thickBot="1" x14ac:dyDescent="0.3">
      <c r="A120" s="1">
        <f t="shared" si="42"/>
        <v>0</v>
      </c>
      <c r="B120" s="2">
        <f t="shared" si="42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2"/>
        <v>0</v>
      </c>
      <c r="B121" s="2">
        <f t="shared" si="42"/>
        <v>0</v>
      </c>
      <c r="C121" s="168"/>
      <c r="D121" s="171"/>
      <c r="E121" s="174"/>
      <c r="F121" s="177"/>
      <c r="G121" s="7" t="s">
        <v>1</v>
      </c>
      <c r="H121" s="8"/>
      <c r="I121" s="8"/>
      <c r="J121" s="184">
        <f>EM92+1</f>
        <v>44403</v>
      </c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 t="s">
        <v>2</v>
      </c>
      <c r="AD121" s="8"/>
      <c r="AE121" s="8"/>
      <c r="AF121" s="184">
        <f>J121+1</f>
        <v>44404</v>
      </c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 t="s">
        <v>3</v>
      </c>
      <c r="AZ121" s="8"/>
      <c r="BA121" s="8"/>
      <c r="BB121" s="8"/>
      <c r="BC121" s="184">
        <f>AF121+1</f>
        <v>44405</v>
      </c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 t="s">
        <v>4</v>
      </c>
      <c r="BV121" s="54"/>
      <c r="BW121" s="54"/>
      <c r="BX121" s="209">
        <f>BC121+1</f>
        <v>44406</v>
      </c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 t="s">
        <v>5</v>
      </c>
      <c r="CR121" s="8"/>
      <c r="CS121" s="8"/>
      <c r="CT121" s="8"/>
      <c r="CU121" s="184">
        <f>BX121+1</f>
        <v>44407</v>
      </c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 t="s">
        <v>6</v>
      </c>
      <c r="DN121" s="8"/>
      <c r="DO121" s="8"/>
      <c r="DP121" s="8"/>
      <c r="DQ121" s="184">
        <f>CU121+1</f>
        <v>44408</v>
      </c>
      <c r="DR121" s="184"/>
      <c r="DS121" s="184"/>
      <c r="DT121" s="184"/>
      <c r="DU121" s="184"/>
      <c r="DV121" s="184"/>
      <c r="DW121" s="184"/>
      <c r="DX121" s="154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 t="s">
        <v>7</v>
      </c>
      <c r="EJ121" s="8"/>
      <c r="EK121" s="8"/>
      <c r="EL121" s="8"/>
      <c r="EM121" s="184">
        <f>DQ121+1</f>
        <v>44409</v>
      </c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2"/>
        <v>0</v>
      </c>
      <c r="B122" s="2">
        <f t="shared" si="42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2"/>
        <v>0</v>
      </c>
      <c r="B123" s="2">
        <f t="shared" si="42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2"/>
        <v>0</v>
      </c>
      <c r="B124" s="2">
        <f t="shared" si="42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/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2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3">+SUMIF($EI125:$FD125,"*",$EI$6:$FD$6)</f>
        <v>0</v>
      </c>
      <c r="FI125" s="37"/>
      <c r="FJ125" s="34">
        <f t="shared" ref="FJ125:FJ141" si="44">FN96</f>
        <v>0</v>
      </c>
      <c r="FK125" s="33">
        <f t="shared" ref="FK125:FK141" si="45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2"/>
        <v>0</v>
      </c>
      <c r="C126" s="24">
        <f t="shared" ref="C126:C141" si="46">SUMIF(G126:FD126,"A",G$6:FD$6)</f>
        <v>0</v>
      </c>
      <c r="D126" s="25">
        <f t="shared" ref="D126:D141" si="47">SUMIF(G126:FD126,"R",G$6:FD$6)</f>
        <v>0</v>
      </c>
      <c r="E126" s="26">
        <f t="shared" ref="E126:E141" si="48">SUMIF(G126:FD126,"M",G$6:FD$6)</f>
        <v>0</v>
      </c>
      <c r="F126" s="27">
        <f t="shared" ref="F126:F141" si="49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3"/>
        <v>0</v>
      </c>
      <c r="FI126" s="37"/>
      <c r="FJ126" s="34">
        <f t="shared" si="44"/>
        <v>0</v>
      </c>
      <c r="FK126" s="33">
        <f t="shared" si="45"/>
        <v>0</v>
      </c>
      <c r="FL126" s="34"/>
      <c r="FM126" s="52"/>
      <c r="FN126" s="35">
        <f t="shared" ref="FN126:FN141" si="50">FI126+FJ126+FK126-FL126</f>
        <v>0</v>
      </c>
      <c r="FP126" s="36">
        <f t="shared" ref="FP126:FP141" si="51">+B126</f>
        <v>0</v>
      </c>
      <c r="FQ126" s="1">
        <v>2</v>
      </c>
    </row>
    <row r="127" spans="1:173" x14ac:dyDescent="0.25">
      <c r="A127" s="22">
        <v>3</v>
      </c>
      <c r="B127" s="23">
        <f t="shared" si="42"/>
        <v>0</v>
      </c>
      <c r="C127" s="24">
        <f t="shared" si="46"/>
        <v>0</v>
      </c>
      <c r="D127" s="25">
        <f t="shared" si="47"/>
        <v>0</v>
      </c>
      <c r="E127" s="26">
        <f t="shared" si="48"/>
        <v>0</v>
      </c>
      <c r="F127" s="27">
        <f t="shared" si="49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3"/>
        <v>0</v>
      </c>
      <c r="FI127" s="37"/>
      <c r="FJ127" s="34">
        <f t="shared" si="44"/>
        <v>0</v>
      </c>
      <c r="FK127" s="33">
        <f t="shared" si="45"/>
        <v>0</v>
      </c>
      <c r="FL127" s="34"/>
      <c r="FM127" s="52"/>
      <c r="FN127" s="35">
        <f t="shared" si="50"/>
        <v>0</v>
      </c>
      <c r="FP127" s="36">
        <f t="shared" si="51"/>
        <v>0</v>
      </c>
      <c r="FQ127" s="1">
        <v>3</v>
      </c>
    </row>
    <row r="128" spans="1:173" x14ac:dyDescent="0.25">
      <c r="A128" s="22">
        <v>4</v>
      </c>
      <c r="B128" s="23">
        <f t="shared" si="42"/>
        <v>0</v>
      </c>
      <c r="C128" s="24">
        <f t="shared" si="46"/>
        <v>0</v>
      </c>
      <c r="D128" s="25">
        <f t="shared" si="47"/>
        <v>0</v>
      </c>
      <c r="E128" s="26">
        <f t="shared" si="48"/>
        <v>0</v>
      </c>
      <c r="F128" s="27">
        <f t="shared" si="49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3"/>
        <v>0</v>
      </c>
      <c r="FI128" s="37"/>
      <c r="FJ128" s="34">
        <f t="shared" si="44"/>
        <v>0</v>
      </c>
      <c r="FK128" s="33">
        <f t="shared" si="45"/>
        <v>0</v>
      </c>
      <c r="FL128" s="34"/>
      <c r="FM128" s="52"/>
      <c r="FN128" s="35">
        <f t="shared" si="50"/>
        <v>0</v>
      </c>
      <c r="FP128" s="36">
        <f t="shared" si="51"/>
        <v>0</v>
      </c>
      <c r="FQ128" s="1">
        <v>4</v>
      </c>
    </row>
    <row r="129" spans="1:173" x14ac:dyDescent="0.25">
      <c r="A129" s="22">
        <v>5</v>
      </c>
      <c r="B129" s="23">
        <f t="shared" si="42"/>
        <v>0</v>
      </c>
      <c r="C129" s="24">
        <f t="shared" si="46"/>
        <v>0</v>
      </c>
      <c r="D129" s="25">
        <f t="shared" si="47"/>
        <v>0</v>
      </c>
      <c r="E129" s="26">
        <f t="shared" si="48"/>
        <v>0</v>
      </c>
      <c r="F129" s="27">
        <f t="shared" si="49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3"/>
        <v>0</v>
      </c>
      <c r="FI129" s="37"/>
      <c r="FJ129" s="34">
        <f t="shared" si="44"/>
        <v>0</v>
      </c>
      <c r="FK129" s="33">
        <f t="shared" si="45"/>
        <v>0</v>
      </c>
      <c r="FL129" s="34"/>
      <c r="FM129" s="52"/>
      <c r="FN129" s="35">
        <f t="shared" si="50"/>
        <v>0</v>
      </c>
      <c r="FP129" s="36">
        <f t="shared" si="51"/>
        <v>0</v>
      </c>
      <c r="FQ129" s="1">
        <v>5</v>
      </c>
    </row>
    <row r="130" spans="1:173" x14ac:dyDescent="0.25">
      <c r="A130" s="22">
        <v>6</v>
      </c>
      <c r="B130" s="23">
        <f t="shared" si="42"/>
        <v>0</v>
      </c>
      <c r="C130" s="24">
        <f t="shared" si="46"/>
        <v>0</v>
      </c>
      <c r="D130" s="25">
        <f t="shared" si="47"/>
        <v>0</v>
      </c>
      <c r="E130" s="26">
        <f t="shared" si="48"/>
        <v>0</v>
      </c>
      <c r="F130" s="27">
        <f t="shared" si="49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3"/>
        <v>0</v>
      </c>
      <c r="FI130" s="37"/>
      <c r="FJ130" s="34">
        <f t="shared" si="44"/>
        <v>0</v>
      </c>
      <c r="FK130" s="33">
        <f t="shared" si="45"/>
        <v>0</v>
      </c>
      <c r="FL130" s="34"/>
      <c r="FM130" s="52"/>
      <c r="FN130" s="35">
        <f t="shared" si="50"/>
        <v>0</v>
      </c>
      <c r="FP130" s="36">
        <f t="shared" si="51"/>
        <v>0</v>
      </c>
      <c r="FQ130" s="1">
        <v>6</v>
      </c>
    </row>
    <row r="131" spans="1:173" x14ac:dyDescent="0.25">
      <c r="A131" s="22">
        <v>7</v>
      </c>
      <c r="B131" s="23">
        <f t="shared" si="42"/>
        <v>0</v>
      </c>
      <c r="C131" s="24">
        <f t="shared" si="46"/>
        <v>0</v>
      </c>
      <c r="D131" s="25">
        <f t="shared" si="47"/>
        <v>0</v>
      </c>
      <c r="E131" s="26">
        <f t="shared" si="48"/>
        <v>0</v>
      </c>
      <c r="F131" s="27">
        <f t="shared" si="49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3"/>
        <v>0</v>
      </c>
      <c r="FI131" s="37"/>
      <c r="FJ131" s="34">
        <f t="shared" si="44"/>
        <v>0</v>
      </c>
      <c r="FK131" s="33">
        <f t="shared" si="45"/>
        <v>0</v>
      </c>
      <c r="FL131" s="34"/>
      <c r="FM131" s="52"/>
      <c r="FN131" s="35">
        <f t="shared" si="50"/>
        <v>0</v>
      </c>
      <c r="FP131" s="36">
        <f t="shared" si="51"/>
        <v>0</v>
      </c>
      <c r="FQ131" s="1">
        <v>7</v>
      </c>
    </row>
    <row r="132" spans="1:173" x14ac:dyDescent="0.25">
      <c r="A132" s="22">
        <v>8</v>
      </c>
      <c r="B132" s="23">
        <f t="shared" si="42"/>
        <v>0</v>
      </c>
      <c r="C132" s="24">
        <f t="shared" si="46"/>
        <v>0</v>
      </c>
      <c r="D132" s="25">
        <f t="shared" si="47"/>
        <v>0</v>
      </c>
      <c r="E132" s="26">
        <f t="shared" si="48"/>
        <v>0</v>
      </c>
      <c r="F132" s="27">
        <f t="shared" si="49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3"/>
        <v>0</v>
      </c>
      <c r="FI132" s="37"/>
      <c r="FJ132" s="34">
        <f t="shared" si="44"/>
        <v>0</v>
      </c>
      <c r="FK132" s="33">
        <f t="shared" si="45"/>
        <v>0</v>
      </c>
      <c r="FL132" s="34"/>
      <c r="FM132" s="52"/>
      <c r="FN132" s="35">
        <f t="shared" si="50"/>
        <v>0</v>
      </c>
      <c r="FP132" s="36">
        <f t="shared" si="51"/>
        <v>0</v>
      </c>
      <c r="FQ132" s="1">
        <v>8</v>
      </c>
    </row>
    <row r="133" spans="1:173" x14ac:dyDescent="0.25">
      <c r="A133" s="22">
        <v>9</v>
      </c>
      <c r="B133" s="23">
        <f t="shared" ref="B133:B141" si="52">B104</f>
        <v>0</v>
      </c>
      <c r="C133" s="24">
        <f t="shared" si="46"/>
        <v>0</v>
      </c>
      <c r="D133" s="25">
        <f t="shared" si="47"/>
        <v>0</v>
      </c>
      <c r="E133" s="26">
        <f t="shared" si="48"/>
        <v>0</v>
      </c>
      <c r="F133" s="27">
        <f t="shared" si="49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3"/>
        <v>0</v>
      </c>
      <c r="FI133" s="37"/>
      <c r="FJ133" s="34">
        <f t="shared" si="44"/>
        <v>0</v>
      </c>
      <c r="FK133" s="33">
        <f t="shared" si="45"/>
        <v>0</v>
      </c>
      <c r="FL133" s="34"/>
      <c r="FM133" s="52"/>
      <c r="FN133" s="35">
        <f t="shared" si="50"/>
        <v>0</v>
      </c>
      <c r="FP133" s="36">
        <f t="shared" si="51"/>
        <v>0</v>
      </c>
      <c r="FQ133" s="1">
        <v>9</v>
      </c>
    </row>
    <row r="134" spans="1:173" x14ac:dyDescent="0.25">
      <c r="A134" s="22">
        <v>10</v>
      </c>
      <c r="B134" s="23">
        <f t="shared" si="52"/>
        <v>0</v>
      </c>
      <c r="C134" s="24">
        <f t="shared" si="46"/>
        <v>0</v>
      </c>
      <c r="D134" s="25">
        <f t="shared" si="47"/>
        <v>0</v>
      </c>
      <c r="E134" s="26">
        <f t="shared" si="48"/>
        <v>0</v>
      </c>
      <c r="F134" s="27">
        <f t="shared" si="49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3"/>
        <v>0</v>
      </c>
      <c r="FI134" s="37"/>
      <c r="FJ134" s="34">
        <f t="shared" si="44"/>
        <v>0</v>
      </c>
      <c r="FK134" s="33">
        <f t="shared" si="45"/>
        <v>0</v>
      </c>
      <c r="FL134" s="34"/>
      <c r="FM134" s="52"/>
      <c r="FN134" s="35">
        <f t="shared" si="50"/>
        <v>0</v>
      </c>
      <c r="FP134" s="36">
        <f t="shared" si="51"/>
        <v>0</v>
      </c>
      <c r="FQ134" s="1">
        <v>10</v>
      </c>
    </row>
    <row r="135" spans="1:173" x14ac:dyDescent="0.25">
      <c r="A135" s="22">
        <v>11</v>
      </c>
      <c r="B135" s="23">
        <f t="shared" si="52"/>
        <v>0</v>
      </c>
      <c r="C135" s="24">
        <f t="shared" si="46"/>
        <v>0</v>
      </c>
      <c r="D135" s="25">
        <f t="shared" si="47"/>
        <v>0</v>
      </c>
      <c r="E135" s="26">
        <f t="shared" si="48"/>
        <v>0</v>
      </c>
      <c r="F135" s="27">
        <f t="shared" si="49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3"/>
        <v>0</v>
      </c>
      <c r="FI135" s="37"/>
      <c r="FJ135" s="34">
        <f t="shared" si="44"/>
        <v>0</v>
      </c>
      <c r="FK135" s="33">
        <f t="shared" si="45"/>
        <v>0</v>
      </c>
      <c r="FL135" s="34"/>
      <c r="FM135" s="52"/>
      <c r="FN135" s="35">
        <f t="shared" si="50"/>
        <v>0</v>
      </c>
      <c r="FP135" s="36">
        <f t="shared" si="51"/>
        <v>0</v>
      </c>
      <c r="FQ135" s="1">
        <v>11</v>
      </c>
    </row>
    <row r="136" spans="1:173" x14ac:dyDescent="0.25">
      <c r="A136" s="22">
        <v>12</v>
      </c>
      <c r="B136" s="23">
        <f t="shared" si="52"/>
        <v>0</v>
      </c>
      <c r="C136" s="24">
        <f t="shared" si="46"/>
        <v>0</v>
      </c>
      <c r="D136" s="25">
        <f t="shared" si="47"/>
        <v>0</v>
      </c>
      <c r="E136" s="26">
        <f t="shared" si="48"/>
        <v>0</v>
      </c>
      <c r="F136" s="27">
        <f t="shared" si="49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3"/>
        <v>0</v>
      </c>
      <c r="FI136" s="37"/>
      <c r="FJ136" s="34">
        <f t="shared" si="44"/>
        <v>0</v>
      </c>
      <c r="FK136" s="33">
        <f t="shared" si="45"/>
        <v>0</v>
      </c>
      <c r="FL136" s="34"/>
      <c r="FM136" s="52"/>
      <c r="FN136" s="35">
        <f t="shared" si="50"/>
        <v>0</v>
      </c>
      <c r="FP136" s="36">
        <f t="shared" si="51"/>
        <v>0</v>
      </c>
      <c r="FQ136" s="1">
        <v>12</v>
      </c>
    </row>
    <row r="137" spans="1:173" x14ac:dyDescent="0.25">
      <c r="A137" s="22">
        <v>13</v>
      </c>
      <c r="B137" s="23">
        <f t="shared" si="52"/>
        <v>0</v>
      </c>
      <c r="C137" s="24">
        <f t="shared" si="46"/>
        <v>0</v>
      </c>
      <c r="D137" s="25">
        <f t="shared" si="47"/>
        <v>0</v>
      </c>
      <c r="E137" s="26">
        <f t="shared" si="48"/>
        <v>0</v>
      </c>
      <c r="F137" s="27">
        <f t="shared" si="49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3"/>
        <v>0</v>
      </c>
      <c r="FI137" s="37"/>
      <c r="FJ137" s="34">
        <f t="shared" si="44"/>
        <v>0</v>
      </c>
      <c r="FK137" s="33">
        <f t="shared" si="45"/>
        <v>0</v>
      </c>
      <c r="FL137" s="34"/>
      <c r="FM137" s="52"/>
      <c r="FN137" s="35">
        <f t="shared" si="50"/>
        <v>0</v>
      </c>
      <c r="FP137" s="36">
        <f t="shared" si="51"/>
        <v>0</v>
      </c>
      <c r="FQ137" s="1">
        <v>13</v>
      </c>
    </row>
    <row r="138" spans="1:173" x14ac:dyDescent="0.25">
      <c r="A138" s="22">
        <v>14</v>
      </c>
      <c r="B138" s="23">
        <f t="shared" si="52"/>
        <v>0</v>
      </c>
      <c r="C138" s="24">
        <f t="shared" si="46"/>
        <v>0</v>
      </c>
      <c r="D138" s="25">
        <f t="shared" si="47"/>
        <v>0</v>
      </c>
      <c r="E138" s="26">
        <f t="shared" si="48"/>
        <v>0</v>
      </c>
      <c r="F138" s="27">
        <f t="shared" si="49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3"/>
        <v>0</v>
      </c>
      <c r="FI138" s="37"/>
      <c r="FJ138" s="34">
        <f t="shared" si="44"/>
        <v>0</v>
      </c>
      <c r="FK138" s="33">
        <f t="shared" si="45"/>
        <v>0</v>
      </c>
      <c r="FL138" s="34"/>
      <c r="FM138" s="52"/>
      <c r="FN138" s="35">
        <f t="shared" si="50"/>
        <v>0</v>
      </c>
      <c r="FP138" s="36">
        <f t="shared" si="51"/>
        <v>0</v>
      </c>
      <c r="FQ138" s="1">
        <v>14</v>
      </c>
    </row>
    <row r="139" spans="1:173" x14ac:dyDescent="0.25">
      <c r="A139" s="22">
        <v>15</v>
      </c>
      <c r="B139" s="23">
        <f t="shared" si="52"/>
        <v>0</v>
      </c>
      <c r="C139" s="24">
        <f t="shared" si="46"/>
        <v>0</v>
      </c>
      <c r="D139" s="25">
        <f t="shared" si="47"/>
        <v>0</v>
      </c>
      <c r="E139" s="26">
        <f t="shared" si="48"/>
        <v>0</v>
      </c>
      <c r="F139" s="27">
        <f t="shared" si="49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3"/>
        <v>0</v>
      </c>
      <c r="FI139" s="37"/>
      <c r="FJ139" s="34">
        <f t="shared" si="44"/>
        <v>0</v>
      </c>
      <c r="FK139" s="33">
        <f t="shared" si="45"/>
        <v>0</v>
      </c>
      <c r="FL139" s="34"/>
      <c r="FM139" s="52"/>
      <c r="FN139" s="35">
        <f t="shared" si="50"/>
        <v>0</v>
      </c>
      <c r="FP139" s="36">
        <f t="shared" si="51"/>
        <v>0</v>
      </c>
      <c r="FQ139" s="1">
        <v>15</v>
      </c>
    </row>
    <row r="140" spans="1:173" x14ac:dyDescent="0.25">
      <c r="A140" s="22">
        <v>16</v>
      </c>
      <c r="B140" s="23">
        <f t="shared" si="52"/>
        <v>0</v>
      </c>
      <c r="C140" s="24">
        <f t="shared" si="46"/>
        <v>0</v>
      </c>
      <c r="D140" s="25">
        <f t="shared" si="47"/>
        <v>0</v>
      </c>
      <c r="E140" s="26">
        <f t="shared" si="48"/>
        <v>0</v>
      </c>
      <c r="F140" s="27">
        <f t="shared" si="49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3"/>
        <v>0</v>
      </c>
      <c r="FI140" s="37"/>
      <c r="FJ140" s="34">
        <f t="shared" si="44"/>
        <v>0</v>
      </c>
      <c r="FK140" s="33">
        <f t="shared" si="45"/>
        <v>0</v>
      </c>
      <c r="FL140" s="34"/>
      <c r="FM140" s="52"/>
      <c r="FN140" s="35">
        <f t="shared" si="50"/>
        <v>0</v>
      </c>
      <c r="FP140" s="36">
        <f t="shared" si="51"/>
        <v>0</v>
      </c>
      <c r="FQ140" s="1">
        <v>16</v>
      </c>
    </row>
    <row r="141" spans="1:173" x14ac:dyDescent="0.25">
      <c r="A141" s="22">
        <v>17</v>
      </c>
      <c r="B141" s="23">
        <f t="shared" si="52"/>
        <v>0</v>
      </c>
      <c r="C141" s="24">
        <f t="shared" si="46"/>
        <v>0</v>
      </c>
      <c r="D141" s="25">
        <f t="shared" si="47"/>
        <v>0</v>
      </c>
      <c r="E141" s="26">
        <f t="shared" si="48"/>
        <v>0</v>
      </c>
      <c r="F141" s="27">
        <f t="shared" si="49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3"/>
        <v>0</v>
      </c>
      <c r="FI141" s="37"/>
      <c r="FJ141" s="34">
        <f t="shared" si="44"/>
        <v>0</v>
      </c>
      <c r="FK141" s="33">
        <f t="shared" si="45"/>
        <v>0</v>
      </c>
      <c r="FL141" s="34"/>
      <c r="FM141" s="52"/>
      <c r="FN141" s="35">
        <f t="shared" si="50"/>
        <v>0</v>
      </c>
      <c r="FP141" s="36">
        <f t="shared" si="51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26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27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28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29</v>
      </c>
      <c r="AO147" s="217"/>
      <c r="AP147" s="218"/>
      <c r="AQ147" s="58"/>
      <c r="AR147" s="240"/>
      <c r="AS147" s="240"/>
      <c r="AT147" s="240"/>
      <c r="AU147" s="58"/>
      <c r="AV147" s="213" t="s">
        <v>44</v>
      </c>
      <c r="AW147" s="214"/>
      <c r="AX147" s="214"/>
      <c r="AY147" s="214"/>
      <c r="AZ147" s="215"/>
      <c r="BA147" s="216">
        <f>M119</f>
        <v>30</v>
      </c>
      <c r="BB147" s="217"/>
      <c r="BC147" s="218"/>
      <c r="BD147" s="57"/>
      <c r="BE147" s="219" t="s">
        <v>45</v>
      </c>
      <c r="BF147" s="220"/>
      <c r="BG147" s="221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40"/>
      <c r="AS148" s="240"/>
      <c r="AT148" s="240"/>
      <c r="AU148" s="60"/>
      <c r="AV148" s="222" t="s">
        <v>46</v>
      </c>
      <c r="AW148" s="222"/>
      <c r="AX148" s="222" t="s">
        <v>47</v>
      </c>
      <c r="AY148" s="222"/>
      <c r="AZ148" s="222" t="s">
        <v>48</v>
      </c>
      <c r="BA148" s="222"/>
      <c r="BB148" s="222" t="s">
        <v>49</v>
      </c>
      <c r="BC148" s="222"/>
      <c r="BD148" s="57"/>
      <c r="BE148" s="223" t="s">
        <v>50</v>
      </c>
      <c r="BF148" s="224"/>
      <c r="BG148" s="22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3">B125</f>
        <v>0</v>
      </c>
      <c r="C149" s="61">
        <f t="shared" ref="C149:F164" si="54">C9+C38+C67+C96+C125</f>
        <v>0</v>
      </c>
      <c r="D149" s="62">
        <f t="shared" si="54"/>
        <v>0</v>
      </c>
      <c r="E149" s="63">
        <f t="shared" si="54"/>
        <v>0</v>
      </c>
      <c r="F149" s="64">
        <f t="shared" si="54"/>
        <v>0</v>
      </c>
      <c r="G149" s="65"/>
      <c r="H149" s="226"/>
      <c r="I149" s="227"/>
      <c r="J149" s="226"/>
      <c r="K149" s="227"/>
      <c r="L149" s="226">
        <f t="shared" ref="L149:L165" si="55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6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7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8">F96</f>
        <v>0</v>
      </c>
      <c r="AN149" s="227"/>
      <c r="AO149" s="226">
        <f>SUM(AI149:AN149)</f>
        <v>0</v>
      </c>
      <c r="AP149" s="227"/>
      <c r="AQ149" s="58"/>
      <c r="AR149" s="241"/>
      <c r="AS149" s="241"/>
      <c r="AT149" s="241"/>
      <c r="AU149" s="58"/>
      <c r="AV149" s="226"/>
      <c r="AW149" s="227"/>
      <c r="AX149" s="226"/>
      <c r="AY149" s="227"/>
      <c r="AZ149" s="226">
        <f t="shared" ref="AZ149:AZ165" si="59">F125</f>
        <v>0</v>
      </c>
      <c r="BA149" s="227"/>
      <c r="BB149" s="226">
        <f>SUM(AV149:BA149)</f>
        <v>0</v>
      </c>
      <c r="BC149" s="227"/>
      <c r="BD149" s="57"/>
      <c r="BE149" s="228">
        <f>(BB149+AO149+AF149+W149+N149)/5</f>
        <v>0</v>
      </c>
      <c r="BF149" s="229"/>
      <c r="BG149" s="230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3"/>
        <v>0</v>
      </c>
      <c r="C150" s="61">
        <f t="shared" si="54"/>
        <v>0</v>
      </c>
      <c r="D150" s="62">
        <f t="shared" si="54"/>
        <v>0</v>
      </c>
      <c r="E150" s="63">
        <f t="shared" si="54"/>
        <v>0</v>
      </c>
      <c r="F150" s="64">
        <f t="shared" si="54"/>
        <v>0</v>
      </c>
      <c r="G150" s="65"/>
      <c r="H150" s="226"/>
      <c r="I150" s="227"/>
      <c r="J150" s="226"/>
      <c r="K150" s="227"/>
      <c r="L150" s="226">
        <f t="shared" si="55"/>
        <v>0</v>
      </c>
      <c r="M150" s="227"/>
      <c r="N150" s="226">
        <f t="shared" ref="N150:N165" si="60">SUM(H150:M150)</f>
        <v>0</v>
      </c>
      <c r="O150" s="227"/>
      <c r="P150" s="58"/>
      <c r="Q150" s="226"/>
      <c r="R150" s="227"/>
      <c r="S150" s="226"/>
      <c r="T150" s="227"/>
      <c r="U150" s="226">
        <f t="shared" si="56"/>
        <v>0</v>
      </c>
      <c r="V150" s="227"/>
      <c r="W150" s="226">
        <f t="shared" ref="W150:W165" si="61">SUM(Q150:V150)</f>
        <v>0</v>
      </c>
      <c r="X150" s="227"/>
      <c r="Y150" s="58"/>
      <c r="Z150" s="226"/>
      <c r="AA150" s="227"/>
      <c r="AB150" s="226"/>
      <c r="AC150" s="227"/>
      <c r="AD150" s="226">
        <f t="shared" si="57"/>
        <v>0</v>
      </c>
      <c r="AE150" s="227"/>
      <c r="AF150" s="226">
        <f t="shared" ref="AF150:AF165" si="62">SUM(Z150:AE150)</f>
        <v>0</v>
      </c>
      <c r="AG150" s="227"/>
      <c r="AH150" s="58"/>
      <c r="AI150" s="226"/>
      <c r="AJ150" s="227"/>
      <c r="AK150" s="226"/>
      <c r="AL150" s="227"/>
      <c r="AM150" s="226">
        <f t="shared" si="58"/>
        <v>0</v>
      </c>
      <c r="AN150" s="227"/>
      <c r="AO150" s="226">
        <f t="shared" ref="AO150:AO165" si="63">SUM(AI150:AN150)</f>
        <v>0</v>
      </c>
      <c r="AP150" s="227"/>
      <c r="AQ150" s="58"/>
      <c r="AR150" s="241"/>
      <c r="AS150" s="241"/>
      <c r="AT150" s="241"/>
      <c r="AU150" s="58"/>
      <c r="AV150" s="226"/>
      <c r="AW150" s="227"/>
      <c r="AX150" s="226"/>
      <c r="AY150" s="227"/>
      <c r="AZ150" s="226">
        <f t="shared" si="59"/>
        <v>0</v>
      </c>
      <c r="BA150" s="227"/>
      <c r="BB150" s="226">
        <f t="shared" ref="BB150:BB165" si="64">SUM(AV150:BA150)</f>
        <v>0</v>
      </c>
      <c r="BC150" s="227"/>
      <c r="BD150" s="57"/>
      <c r="BE150" s="228">
        <f t="shared" ref="BE150:BE165" si="65">(BB150+AO150+AF150+W150+N150)/5</f>
        <v>0</v>
      </c>
      <c r="BF150" s="229"/>
      <c r="BG150" s="230"/>
      <c r="BH150" s="57"/>
      <c r="BI150" s="231">
        <f t="shared" ref="BI150:BI165" si="66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3"/>
        <v>0</v>
      </c>
      <c r="C151" s="61">
        <f t="shared" si="54"/>
        <v>0</v>
      </c>
      <c r="D151" s="62">
        <f t="shared" si="54"/>
        <v>0</v>
      </c>
      <c r="E151" s="63">
        <f t="shared" si="54"/>
        <v>0</v>
      </c>
      <c r="F151" s="64">
        <f t="shared" si="54"/>
        <v>0</v>
      </c>
      <c r="G151" s="65"/>
      <c r="H151" s="226"/>
      <c r="I151" s="227"/>
      <c r="J151" s="226"/>
      <c r="K151" s="227"/>
      <c r="L151" s="226">
        <f t="shared" si="55"/>
        <v>0</v>
      </c>
      <c r="M151" s="227"/>
      <c r="N151" s="226">
        <f t="shared" si="60"/>
        <v>0</v>
      </c>
      <c r="O151" s="227"/>
      <c r="P151" s="58"/>
      <c r="Q151" s="226"/>
      <c r="R151" s="227"/>
      <c r="S151" s="226"/>
      <c r="T151" s="227"/>
      <c r="U151" s="226">
        <f t="shared" si="56"/>
        <v>0</v>
      </c>
      <c r="V151" s="227"/>
      <c r="W151" s="226">
        <f t="shared" si="61"/>
        <v>0</v>
      </c>
      <c r="X151" s="227"/>
      <c r="Y151" s="58"/>
      <c r="Z151" s="226"/>
      <c r="AA151" s="227"/>
      <c r="AB151" s="226"/>
      <c r="AC151" s="227"/>
      <c r="AD151" s="226">
        <f t="shared" si="57"/>
        <v>0</v>
      </c>
      <c r="AE151" s="227"/>
      <c r="AF151" s="226">
        <f t="shared" si="62"/>
        <v>0</v>
      </c>
      <c r="AG151" s="227"/>
      <c r="AH151" s="58"/>
      <c r="AI151" s="226"/>
      <c r="AJ151" s="227"/>
      <c r="AK151" s="226"/>
      <c r="AL151" s="227"/>
      <c r="AM151" s="226">
        <f t="shared" si="58"/>
        <v>0</v>
      </c>
      <c r="AN151" s="227"/>
      <c r="AO151" s="226">
        <f t="shared" si="63"/>
        <v>0</v>
      </c>
      <c r="AP151" s="227"/>
      <c r="AQ151" s="58"/>
      <c r="AR151" s="241"/>
      <c r="AS151" s="241"/>
      <c r="AT151" s="241"/>
      <c r="AU151" s="58"/>
      <c r="AV151" s="226"/>
      <c r="AW151" s="227"/>
      <c r="AX151" s="226"/>
      <c r="AY151" s="227"/>
      <c r="AZ151" s="226">
        <f t="shared" si="59"/>
        <v>0</v>
      </c>
      <c r="BA151" s="227"/>
      <c r="BB151" s="226">
        <f t="shared" si="64"/>
        <v>0</v>
      </c>
      <c r="BC151" s="227"/>
      <c r="BD151" s="57"/>
      <c r="BE151" s="228">
        <f t="shared" si="65"/>
        <v>0</v>
      </c>
      <c r="BF151" s="229"/>
      <c r="BG151" s="230"/>
      <c r="BH151" s="57"/>
      <c r="BI151" s="231">
        <f t="shared" si="66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3"/>
        <v>0</v>
      </c>
      <c r="C152" s="61">
        <f t="shared" si="54"/>
        <v>0</v>
      </c>
      <c r="D152" s="62">
        <f t="shared" si="54"/>
        <v>0</v>
      </c>
      <c r="E152" s="63">
        <f t="shared" si="54"/>
        <v>0</v>
      </c>
      <c r="F152" s="64">
        <f t="shared" si="54"/>
        <v>0</v>
      </c>
      <c r="G152" s="65"/>
      <c r="H152" s="226"/>
      <c r="I152" s="227"/>
      <c r="J152" s="226"/>
      <c r="K152" s="227"/>
      <c r="L152" s="226">
        <f t="shared" si="55"/>
        <v>0</v>
      </c>
      <c r="M152" s="227"/>
      <c r="N152" s="226">
        <f t="shared" si="60"/>
        <v>0</v>
      </c>
      <c r="O152" s="227"/>
      <c r="P152" s="58"/>
      <c r="Q152" s="226"/>
      <c r="R152" s="227"/>
      <c r="S152" s="226"/>
      <c r="T152" s="227"/>
      <c r="U152" s="226">
        <f t="shared" si="56"/>
        <v>0</v>
      </c>
      <c r="V152" s="227"/>
      <c r="W152" s="226">
        <f t="shared" si="61"/>
        <v>0</v>
      </c>
      <c r="X152" s="227"/>
      <c r="Y152" s="58"/>
      <c r="Z152" s="226"/>
      <c r="AA152" s="227"/>
      <c r="AB152" s="226"/>
      <c r="AC152" s="227"/>
      <c r="AD152" s="226">
        <f t="shared" si="57"/>
        <v>0</v>
      </c>
      <c r="AE152" s="227"/>
      <c r="AF152" s="226">
        <f t="shared" si="62"/>
        <v>0</v>
      </c>
      <c r="AG152" s="227"/>
      <c r="AH152" s="58"/>
      <c r="AI152" s="226"/>
      <c r="AJ152" s="227"/>
      <c r="AK152" s="226"/>
      <c r="AL152" s="227"/>
      <c r="AM152" s="226">
        <f t="shared" si="58"/>
        <v>0</v>
      </c>
      <c r="AN152" s="227"/>
      <c r="AO152" s="226">
        <f t="shared" si="63"/>
        <v>0</v>
      </c>
      <c r="AP152" s="227"/>
      <c r="AQ152" s="58"/>
      <c r="AR152" s="241"/>
      <c r="AS152" s="241"/>
      <c r="AT152" s="241"/>
      <c r="AU152" s="58"/>
      <c r="AV152" s="226"/>
      <c r="AW152" s="227"/>
      <c r="AX152" s="226"/>
      <c r="AY152" s="227"/>
      <c r="AZ152" s="226">
        <f t="shared" si="59"/>
        <v>0</v>
      </c>
      <c r="BA152" s="227"/>
      <c r="BB152" s="226">
        <f t="shared" si="64"/>
        <v>0</v>
      </c>
      <c r="BC152" s="227"/>
      <c r="BD152" s="57"/>
      <c r="BE152" s="228">
        <f t="shared" si="65"/>
        <v>0</v>
      </c>
      <c r="BF152" s="229"/>
      <c r="BG152" s="230"/>
      <c r="BH152" s="57"/>
      <c r="BI152" s="231">
        <f t="shared" si="66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3"/>
        <v>0</v>
      </c>
      <c r="C153" s="61">
        <f t="shared" si="54"/>
        <v>0</v>
      </c>
      <c r="D153" s="62">
        <f t="shared" si="54"/>
        <v>0</v>
      </c>
      <c r="E153" s="63">
        <f t="shared" si="54"/>
        <v>0</v>
      </c>
      <c r="F153" s="64">
        <f t="shared" si="54"/>
        <v>0</v>
      </c>
      <c r="G153" s="65"/>
      <c r="H153" s="226"/>
      <c r="I153" s="227"/>
      <c r="J153" s="226"/>
      <c r="K153" s="227"/>
      <c r="L153" s="226">
        <f t="shared" si="55"/>
        <v>0</v>
      </c>
      <c r="M153" s="227"/>
      <c r="N153" s="226">
        <f t="shared" si="60"/>
        <v>0</v>
      </c>
      <c r="O153" s="227"/>
      <c r="P153" s="58"/>
      <c r="Q153" s="226"/>
      <c r="R153" s="227"/>
      <c r="S153" s="226"/>
      <c r="T153" s="227"/>
      <c r="U153" s="226">
        <f t="shared" si="56"/>
        <v>0</v>
      </c>
      <c r="V153" s="227"/>
      <c r="W153" s="226">
        <f t="shared" si="61"/>
        <v>0</v>
      </c>
      <c r="X153" s="227"/>
      <c r="Y153" s="58"/>
      <c r="Z153" s="226"/>
      <c r="AA153" s="227"/>
      <c r="AB153" s="226"/>
      <c r="AC153" s="227"/>
      <c r="AD153" s="226">
        <f t="shared" si="57"/>
        <v>0</v>
      </c>
      <c r="AE153" s="227"/>
      <c r="AF153" s="226">
        <f t="shared" si="62"/>
        <v>0</v>
      </c>
      <c r="AG153" s="227"/>
      <c r="AH153" s="58"/>
      <c r="AI153" s="226"/>
      <c r="AJ153" s="227"/>
      <c r="AK153" s="226"/>
      <c r="AL153" s="227"/>
      <c r="AM153" s="226">
        <f t="shared" si="58"/>
        <v>0</v>
      </c>
      <c r="AN153" s="227"/>
      <c r="AO153" s="226">
        <f t="shared" si="63"/>
        <v>0</v>
      </c>
      <c r="AP153" s="227"/>
      <c r="AQ153" s="58"/>
      <c r="AR153" s="241"/>
      <c r="AS153" s="241"/>
      <c r="AT153" s="241"/>
      <c r="AU153" s="58"/>
      <c r="AV153" s="226"/>
      <c r="AW153" s="227"/>
      <c r="AX153" s="226"/>
      <c r="AY153" s="227"/>
      <c r="AZ153" s="226">
        <f t="shared" si="59"/>
        <v>0</v>
      </c>
      <c r="BA153" s="227"/>
      <c r="BB153" s="226">
        <f t="shared" si="64"/>
        <v>0</v>
      </c>
      <c r="BC153" s="227"/>
      <c r="BD153" s="57"/>
      <c r="BE153" s="228">
        <f t="shared" si="65"/>
        <v>0</v>
      </c>
      <c r="BF153" s="229"/>
      <c r="BG153" s="230"/>
      <c r="BH153" s="57"/>
      <c r="BI153" s="231">
        <f t="shared" si="66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3"/>
        <v>0</v>
      </c>
      <c r="C154" s="61">
        <f t="shared" si="54"/>
        <v>0</v>
      </c>
      <c r="D154" s="62">
        <f t="shared" si="54"/>
        <v>0</v>
      </c>
      <c r="E154" s="63">
        <f t="shared" si="54"/>
        <v>0</v>
      </c>
      <c r="F154" s="64">
        <f t="shared" si="54"/>
        <v>0</v>
      </c>
      <c r="G154" s="65"/>
      <c r="H154" s="226"/>
      <c r="I154" s="227"/>
      <c r="J154" s="226"/>
      <c r="K154" s="227"/>
      <c r="L154" s="226">
        <f t="shared" si="55"/>
        <v>0</v>
      </c>
      <c r="M154" s="227"/>
      <c r="N154" s="226">
        <f t="shared" si="60"/>
        <v>0</v>
      </c>
      <c r="O154" s="227"/>
      <c r="P154" s="58"/>
      <c r="Q154" s="226"/>
      <c r="R154" s="227"/>
      <c r="S154" s="226"/>
      <c r="T154" s="227"/>
      <c r="U154" s="226">
        <f t="shared" si="56"/>
        <v>0</v>
      </c>
      <c r="V154" s="227"/>
      <c r="W154" s="226">
        <f t="shared" si="61"/>
        <v>0</v>
      </c>
      <c r="X154" s="227"/>
      <c r="Y154" s="58"/>
      <c r="Z154" s="226"/>
      <c r="AA154" s="227"/>
      <c r="AB154" s="226"/>
      <c r="AC154" s="227"/>
      <c r="AD154" s="226">
        <f t="shared" si="57"/>
        <v>0</v>
      </c>
      <c r="AE154" s="227"/>
      <c r="AF154" s="226">
        <f t="shared" si="62"/>
        <v>0</v>
      </c>
      <c r="AG154" s="227"/>
      <c r="AH154" s="58"/>
      <c r="AI154" s="226"/>
      <c r="AJ154" s="227"/>
      <c r="AK154" s="226"/>
      <c r="AL154" s="227"/>
      <c r="AM154" s="226">
        <f t="shared" si="58"/>
        <v>0</v>
      </c>
      <c r="AN154" s="227"/>
      <c r="AO154" s="226">
        <f t="shared" si="63"/>
        <v>0</v>
      </c>
      <c r="AP154" s="227"/>
      <c r="AQ154" s="58"/>
      <c r="AR154" s="241"/>
      <c r="AS154" s="241"/>
      <c r="AT154" s="241"/>
      <c r="AU154" s="58"/>
      <c r="AV154" s="226"/>
      <c r="AW154" s="227"/>
      <c r="AX154" s="226"/>
      <c r="AY154" s="227"/>
      <c r="AZ154" s="226">
        <f t="shared" si="59"/>
        <v>0</v>
      </c>
      <c r="BA154" s="227"/>
      <c r="BB154" s="226">
        <f t="shared" si="64"/>
        <v>0</v>
      </c>
      <c r="BC154" s="227"/>
      <c r="BD154" s="57"/>
      <c r="BE154" s="228">
        <f t="shared" si="65"/>
        <v>0</v>
      </c>
      <c r="BF154" s="229"/>
      <c r="BG154" s="230"/>
      <c r="BH154" s="57"/>
      <c r="BI154" s="231">
        <f t="shared" si="66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3"/>
        <v>0</v>
      </c>
      <c r="C155" s="61">
        <f t="shared" si="54"/>
        <v>0</v>
      </c>
      <c r="D155" s="62">
        <f t="shared" si="54"/>
        <v>0</v>
      </c>
      <c r="E155" s="63">
        <f t="shared" si="54"/>
        <v>0</v>
      </c>
      <c r="F155" s="64">
        <f t="shared" si="54"/>
        <v>0</v>
      </c>
      <c r="G155" s="65"/>
      <c r="H155" s="226"/>
      <c r="I155" s="227"/>
      <c r="J155" s="226"/>
      <c r="K155" s="227"/>
      <c r="L155" s="226">
        <f t="shared" si="55"/>
        <v>0</v>
      </c>
      <c r="M155" s="227"/>
      <c r="N155" s="226">
        <f t="shared" si="60"/>
        <v>0</v>
      </c>
      <c r="O155" s="227"/>
      <c r="P155" s="58"/>
      <c r="Q155" s="226"/>
      <c r="R155" s="227"/>
      <c r="S155" s="226"/>
      <c r="T155" s="227"/>
      <c r="U155" s="226">
        <f t="shared" si="56"/>
        <v>0</v>
      </c>
      <c r="V155" s="227"/>
      <c r="W155" s="226">
        <f t="shared" si="61"/>
        <v>0</v>
      </c>
      <c r="X155" s="227"/>
      <c r="Y155" s="58"/>
      <c r="Z155" s="226"/>
      <c r="AA155" s="227"/>
      <c r="AB155" s="226"/>
      <c r="AC155" s="227"/>
      <c r="AD155" s="226">
        <f t="shared" si="57"/>
        <v>0</v>
      </c>
      <c r="AE155" s="227"/>
      <c r="AF155" s="226">
        <f t="shared" si="62"/>
        <v>0</v>
      </c>
      <c r="AG155" s="227"/>
      <c r="AH155" s="58"/>
      <c r="AI155" s="226"/>
      <c r="AJ155" s="227"/>
      <c r="AK155" s="226"/>
      <c r="AL155" s="227"/>
      <c r="AM155" s="226">
        <f t="shared" si="58"/>
        <v>0</v>
      </c>
      <c r="AN155" s="227"/>
      <c r="AO155" s="226">
        <f t="shared" si="63"/>
        <v>0</v>
      </c>
      <c r="AP155" s="227"/>
      <c r="AQ155" s="58"/>
      <c r="AR155" s="241"/>
      <c r="AS155" s="241"/>
      <c r="AT155" s="241"/>
      <c r="AU155" s="58"/>
      <c r="AV155" s="226"/>
      <c r="AW155" s="227"/>
      <c r="AX155" s="226"/>
      <c r="AY155" s="227"/>
      <c r="AZ155" s="226">
        <f t="shared" si="59"/>
        <v>0</v>
      </c>
      <c r="BA155" s="227"/>
      <c r="BB155" s="226">
        <f t="shared" si="64"/>
        <v>0</v>
      </c>
      <c r="BC155" s="227"/>
      <c r="BD155" s="57"/>
      <c r="BE155" s="228">
        <f t="shared" si="65"/>
        <v>0</v>
      </c>
      <c r="BF155" s="229"/>
      <c r="BG155" s="230"/>
      <c r="BH155" s="57"/>
      <c r="BI155" s="231">
        <f t="shared" si="66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3"/>
        <v>0</v>
      </c>
      <c r="C156" s="61">
        <f t="shared" si="54"/>
        <v>0</v>
      </c>
      <c r="D156" s="62">
        <f t="shared" si="54"/>
        <v>0</v>
      </c>
      <c r="E156" s="63">
        <f t="shared" si="54"/>
        <v>0</v>
      </c>
      <c r="F156" s="64">
        <f t="shared" si="54"/>
        <v>0</v>
      </c>
      <c r="G156" s="65"/>
      <c r="H156" s="226"/>
      <c r="I156" s="227"/>
      <c r="J156" s="226"/>
      <c r="K156" s="227"/>
      <c r="L156" s="226">
        <f t="shared" si="55"/>
        <v>0</v>
      </c>
      <c r="M156" s="227"/>
      <c r="N156" s="226">
        <f t="shared" si="60"/>
        <v>0</v>
      </c>
      <c r="O156" s="227"/>
      <c r="P156" s="58"/>
      <c r="Q156" s="226"/>
      <c r="R156" s="227"/>
      <c r="S156" s="226"/>
      <c r="T156" s="227"/>
      <c r="U156" s="226">
        <f t="shared" si="56"/>
        <v>0</v>
      </c>
      <c r="V156" s="227"/>
      <c r="W156" s="226">
        <f t="shared" si="61"/>
        <v>0</v>
      </c>
      <c r="X156" s="227"/>
      <c r="Y156" s="58"/>
      <c r="Z156" s="226"/>
      <c r="AA156" s="227"/>
      <c r="AB156" s="226"/>
      <c r="AC156" s="227"/>
      <c r="AD156" s="226">
        <f t="shared" si="57"/>
        <v>0</v>
      </c>
      <c r="AE156" s="227"/>
      <c r="AF156" s="226">
        <f t="shared" si="62"/>
        <v>0</v>
      </c>
      <c r="AG156" s="227"/>
      <c r="AH156" s="58"/>
      <c r="AI156" s="226"/>
      <c r="AJ156" s="227"/>
      <c r="AK156" s="226"/>
      <c r="AL156" s="227"/>
      <c r="AM156" s="226">
        <f t="shared" si="58"/>
        <v>0</v>
      </c>
      <c r="AN156" s="227"/>
      <c r="AO156" s="226">
        <f t="shared" si="63"/>
        <v>0</v>
      </c>
      <c r="AP156" s="227"/>
      <c r="AQ156" s="58"/>
      <c r="AR156" s="241"/>
      <c r="AS156" s="241"/>
      <c r="AT156" s="241"/>
      <c r="AU156" s="58"/>
      <c r="AV156" s="226"/>
      <c r="AW156" s="227"/>
      <c r="AX156" s="226"/>
      <c r="AY156" s="227"/>
      <c r="AZ156" s="226">
        <f t="shared" si="59"/>
        <v>0</v>
      </c>
      <c r="BA156" s="227"/>
      <c r="BB156" s="226">
        <f t="shared" si="64"/>
        <v>0</v>
      </c>
      <c r="BC156" s="227"/>
      <c r="BD156" s="57"/>
      <c r="BE156" s="228">
        <f t="shared" si="65"/>
        <v>0</v>
      </c>
      <c r="BF156" s="229"/>
      <c r="BG156" s="230"/>
      <c r="BH156" s="57"/>
      <c r="BI156" s="231">
        <f t="shared" si="66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3"/>
        <v>0</v>
      </c>
      <c r="C157" s="61">
        <f t="shared" si="54"/>
        <v>0</v>
      </c>
      <c r="D157" s="62">
        <f t="shared" si="54"/>
        <v>0</v>
      </c>
      <c r="E157" s="63">
        <f t="shared" si="54"/>
        <v>0</v>
      </c>
      <c r="F157" s="64">
        <f t="shared" si="54"/>
        <v>0</v>
      </c>
      <c r="G157" s="65"/>
      <c r="H157" s="226"/>
      <c r="I157" s="227"/>
      <c r="J157" s="226"/>
      <c r="K157" s="227"/>
      <c r="L157" s="226">
        <f t="shared" si="55"/>
        <v>0</v>
      </c>
      <c r="M157" s="227"/>
      <c r="N157" s="226">
        <f t="shared" si="60"/>
        <v>0</v>
      </c>
      <c r="O157" s="227"/>
      <c r="P157" s="58"/>
      <c r="Q157" s="226"/>
      <c r="R157" s="227"/>
      <c r="S157" s="226"/>
      <c r="T157" s="227"/>
      <c r="U157" s="226">
        <f t="shared" si="56"/>
        <v>0</v>
      </c>
      <c r="V157" s="227"/>
      <c r="W157" s="226">
        <f t="shared" si="61"/>
        <v>0</v>
      </c>
      <c r="X157" s="227"/>
      <c r="Y157" s="58"/>
      <c r="Z157" s="226"/>
      <c r="AA157" s="227"/>
      <c r="AB157" s="226"/>
      <c r="AC157" s="227"/>
      <c r="AD157" s="226">
        <f t="shared" si="57"/>
        <v>0</v>
      </c>
      <c r="AE157" s="227"/>
      <c r="AF157" s="226">
        <f t="shared" si="62"/>
        <v>0</v>
      </c>
      <c r="AG157" s="227"/>
      <c r="AH157" s="58"/>
      <c r="AI157" s="226"/>
      <c r="AJ157" s="227"/>
      <c r="AK157" s="226"/>
      <c r="AL157" s="227"/>
      <c r="AM157" s="226">
        <f t="shared" si="58"/>
        <v>0</v>
      </c>
      <c r="AN157" s="227"/>
      <c r="AO157" s="226">
        <f t="shared" si="63"/>
        <v>0</v>
      </c>
      <c r="AP157" s="227"/>
      <c r="AQ157" s="58"/>
      <c r="AR157" s="241"/>
      <c r="AS157" s="241"/>
      <c r="AT157" s="241"/>
      <c r="AU157" s="58"/>
      <c r="AV157" s="226"/>
      <c r="AW157" s="227"/>
      <c r="AX157" s="226"/>
      <c r="AY157" s="227"/>
      <c r="AZ157" s="226">
        <f t="shared" si="59"/>
        <v>0</v>
      </c>
      <c r="BA157" s="227"/>
      <c r="BB157" s="226">
        <f t="shared" si="64"/>
        <v>0</v>
      </c>
      <c r="BC157" s="227"/>
      <c r="BD157" s="57"/>
      <c r="BE157" s="228">
        <f t="shared" si="65"/>
        <v>0</v>
      </c>
      <c r="BF157" s="229"/>
      <c r="BG157" s="230"/>
      <c r="BH157" s="57"/>
      <c r="BI157" s="231">
        <f t="shared" si="66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3"/>
        <v>0</v>
      </c>
      <c r="C158" s="61">
        <f t="shared" si="54"/>
        <v>0</v>
      </c>
      <c r="D158" s="62">
        <f t="shared" si="54"/>
        <v>0</v>
      </c>
      <c r="E158" s="63">
        <f t="shared" si="54"/>
        <v>0</v>
      </c>
      <c r="F158" s="64">
        <f t="shared" si="54"/>
        <v>0</v>
      </c>
      <c r="G158" s="65"/>
      <c r="H158" s="226"/>
      <c r="I158" s="227"/>
      <c r="J158" s="226"/>
      <c r="K158" s="227"/>
      <c r="L158" s="226">
        <f t="shared" si="55"/>
        <v>0</v>
      </c>
      <c r="M158" s="227"/>
      <c r="N158" s="226">
        <f t="shared" si="60"/>
        <v>0</v>
      </c>
      <c r="O158" s="227"/>
      <c r="P158" s="58"/>
      <c r="Q158" s="226"/>
      <c r="R158" s="227"/>
      <c r="S158" s="226"/>
      <c r="T158" s="227"/>
      <c r="U158" s="226">
        <f t="shared" si="56"/>
        <v>0</v>
      </c>
      <c r="V158" s="227"/>
      <c r="W158" s="226">
        <f t="shared" si="61"/>
        <v>0</v>
      </c>
      <c r="X158" s="227"/>
      <c r="Y158" s="58"/>
      <c r="Z158" s="226"/>
      <c r="AA158" s="227"/>
      <c r="AB158" s="226"/>
      <c r="AC158" s="227"/>
      <c r="AD158" s="226">
        <f t="shared" si="57"/>
        <v>0</v>
      </c>
      <c r="AE158" s="227"/>
      <c r="AF158" s="226">
        <f t="shared" si="62"/>
        <v>0</v>
      </c>
      <c r="AG158" s="227"/>
      <c r="AH158" s="58"/>
      <c r="AI158" s="226"/>
      <c r="AJ158" s="227"/>
      <c r="AK158" s="226"/>
      <c r="AL158" s="227"/>
      <c r="AM158" s="226">
        <f t="shared" si="58"/>
        <v>0</v>
      </c>
      <c r="AN158" s="227"/>
      <c r="AO158" s="226">
        <f t="shared" si="63"/>
        <v>0</v>
      </c>
      <c r="AP158" s="227"/>
      <c r="AQ158" s="58"/>
      <c r="AR158" s="241"/>
      <c r="AS158" s="241"/>
      <c r="AT158" s="241"/>
      <c r="AU158" s="58"/>
      <c r="AV158" s="226"/>
      <c r="AW158" s="227"/>
      <c r="AX158" s="226"/>
      <c r="AY158" s="227"/>
      <c r="AZ158" s="226">
        <f t="shared" si="59"/>
        <v>0</v>
      </c>
      <c r="BA158" s="227"/>
      <c r="BB158" s="226">
        <f t="shared" si="64"/>
        <v>0</v>
      </c>
      <c r="BC158" s="227"/>
      <c r="BD158" s="57"/>
      <c r="BE158" s="228">
        <f t="shared" si="65"/>
        <v>0</v>
      </c>
      <c r="BF158" s="229"/>
      <c r="BG158" s="230"/>
      <c r="BH158" s="57"/>
      <c r="BI158" s="231">
        <f t="shared" si="66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3"/>
        <v>0</v>
      </c>
      <c r="C159" s="61">
        <f t="shared" si="54"/>
        <v>0</v>
      </c>
      <c r="D159" s="62">
        <f t="shared" si="54"/>
        <v>0</v>
      </c>
      <c r="E159" s="63">
        <f t="shared" si="54"/>
        <v>0</v>
      </c>
      <c r="F159" s="64">
        <f t="shared" si="54"/>
        <v>0</v>
      </c>
      <c r="G159" s="65"/>
      <c r="H159" s="226"/>
      <c r="I159" s="227"/>
      <c r="J159" s="226"/>
      <c r="K159" s="227"/>
      <c r="L159" s="226">
        <f t="shared" si="55"/>
        <v>0</v>
      </c>
      <c r="M159" s="227"/>
      <c r="N159" s="226">
        <f t="shared" si="60"/>
        <v>0</v>
      </c>
      <c r="O159" s="227"/>
      <c r="P159" s="58"/>
      <c r="Q159" s="226"/>
      <c r="R159" s="227"/>
      <c r="S159" s="226"/>
      <c r="T159" s="227"/>
      <c r="U159" s="226">
        <f t="shared" si="56"/>
        <v>0</v>
      </c>
      <c r="V159" s="227"/>
      <c r="W159" s="226">
        <f t="shared" si="61"/>
        <v>0</v>
      </c>
      <c r="X159" s="227"/>
      <c r="Y159" s="58"/>
      <c r="Z159" s="226"/>
      <c r="AA159" s="227"/>
      <c r="AB159" s="226"/>
      <c r="AC159" s="227"/>
      <c r="AD159" s="226">
        <f t="shared" si="57"/>
        <v>0</v>
      </c>
      <c r="AE159" s="227"/>
      <c r="AF159" s="226">
        <f t="shared" si="62"/>
        <v>0</v>
      </c>
      <c r="AG159" s="227"/>
      <c r="AH159" s="58"/>
      <c r="AI159" s="226"/>
      <c r="AJ159" s="227"/>
      <c r="AK159" s="226"/>
      <c r="AL159" s="227"/>
      <c r="AM159" s="226">
        <f t="shared" si="58"/>
        <v>0</v>
      </c>
      <c r="AN159" s="227"/>
      <c r="AO159" s="226">
        <f t="shared" si="63"/>
        <v>0</v>
      </c>
      <c r="AP159" s="227"/>
      <c r="AQ159" s="58"/>
      <c r="AR159" s="241"/>
      <c r="AS159" s="241"/>
      <c r="AT159" s="241"/>
      <c r="AU159" s="58"/>
      <c r="AV159" s="226"/>
      <c r="AW159" s="227"/>
      <c r="AX159" s="226"/>
      <c r="AY159" s="227"/>
      <c r="AZ159" s="226">
        <f t="shared" si="59"/>
        <v>0</v>
      </c>
      <c r="BA159" s="227"/>
      <c r="BB159" s="226">
        <f t="shared" si="64"/>
        <v>0</v>
      </c>
      <c r="BC159" s="227"/>
      <c r="BD159" s="57"/>
      <c r="BE159" s="228">
        <f t="shared" si="65"/>
        <v>0</v>
      </c>
      <c r="BF159" s="229"/>
      <c r="BG159" s="230"/>
      <c r="BH159" s="57"/>
      <c r="BI159" s="231">
        <f t="shared" si="66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3"/>
        <v>0</v>
      </c>
      <c r="C160" s="61">
        <f t="shared" si="54"/>
        <v>0</v>
      </c>
      <c r="D160" s="62">
        <f t="shared" si="54"/>
        <v>0</v>
      </c>
      <c r="E160" s="63">
        <f t="shared" si="54"/>
        <v>0</v>
      </c>
      <c r="F160" s="64">
        <f t="shared" si="54"/>
        <v>0</v>
      </c>
      <c r="G160" s="65"/>
      <c r="H160" s="226"/>
      <c r="I160" s="227"/>
      <c r="J160" s="226"/>
      <c r="K160" s="227"/>
      <c r="L160" s="226">
        <f t="shared" si="55"/>
        <v>0</v>
      </c>
      <c r="M160" s="227"/>
      <c r="N160" s="226">
        <f t="shared" si="60"/>
        <v>0</v>
      </c>
      <c r="O160" s="227"/>
      <c r="P160" s="58"/>
      <c r="Q160" s="226"/>
      <c r="R160" s="227"/>
      <c r="S160" s="226"/>
      <c r="T160" s="227"/>
      <c r="U160" s="226">
        <f t="shared" si="56"/>
        <v>0</v>
      </c>
      <c r="V160" s="227"/>
      <c r="W160" s="226">
        <f t="shared" si="61"/>
        <v>0</v>
      </c>
      <c r="X160" s="227"/>
      <c r="Y160" s="58"/>
      <c r="Z160" s="226"/>
      <c r="AA160" s="227"/>
      <c r="AB160" s="226"/>
      <c r="AC160" s="227"/>
      <c r="AD160" s="226">
        <f t="shared" si="57"/>
        <v>0</v>
      </c>
      <c r="AE160" s="227"/>
      <c r="AF160" s="226">
        <f t="shared" si="62"/>
        <v>0</v>
      </c>
      <c r="AG160" s="227"/>
      <c r="AH160" s="58"/>
      <c r="AI160" s="226"/>
      <c r="AJ160" s="227"/>
      <c r="AK160" s="226"/>
      <c r="AL160" s="227"/>
      <c r="AM160" s="226">
        <f t="shared" si="58"/>
        <v>0</v>
      </c>
      <c r="AN160" s="227"/>
      <c r="AO160" s="226">
        <f t="shared" si="63"/>
        <v>0</v>
      </c>
      <c r="AP160" s="227"/>
      <c r="AQ160" s="58"/>
      <c r="AR160" s="241"/>
      <c r="AS160" s="241"/>
      <c r="AT160" s="241"/>
      <c r="AU160" s="58"/>
      <c r="AV160" s="226"/>
      <c r="AW160" s="227"/>
      <c r="AX160" s="226"/>
      <c r="AY160" s="227"/>
      <c r="AZ160" s="226">
        <f t="shared" si="59"/>
        <v>0</v>
      </c>
      <c r="BA160" s="227"/>
      <c r="BB160" s="226">
        <f t="shared" si="64"/>
        <v>0</v>
      </c>
      <c r="BC160" s="227"/>
      <c r="BD160" s="57"/>
      <c r="BE160" s="228">
        <f t="shared" si="65"/>
        <v>0</v>
      </c>
      <c r="BF160" s="229"/>
      <c r="BG160" s="230"/>
      <c r="BH160" s="57"/>
      <c r="BI160" s="231">
        <f t="shared" si="66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3"/>
        <v>0</v>
      </c>
      <c r="C161" s="61">
        <f t="shared" si="54"/>
        <v>0</v>
      </c>
      <c r="D161" s="62">
        <f t="shared" si="54"/>
        <v>0</v>
      </c>
      <c r="E161" s="63">
        <f t="shared" si="54"/>
        <v>0</v>
      </c>
      <c r="F161" s="64">
        <f t="shared" si="54"/>
        <v>0</v>
      </c>
      <c r="G161" s="65"/>
      <c r="H161" s="226"/>
      <c r="I161" s="227"/>
      <c r="J161" s="226"/>
      <c r="K161" s="227"/>
      <c r="L161" s="226">
        <f t="shared" si="55"/>
        <v>0</v>
      </c>
      <c r="M161" s="227"/>
      <c r="N161" s="226">
        <f t="shared" si="60"/>
        <v>0</v>
      </c>
      <c r="O161" s="227"/>
      <c r="P161" s="58"/>
      <c r="Q161" s="226"/>
      <c r="R161" s="227"/>
      <c r="S161" s="226"/>
      <c r="T161" s="227"/>
      <c r="U161" s="226">
        <f t="shared" si="56"/>
        <v>0</v>
      </c>
      <c r="V161" s="227"/>
      <c r="W161" s="226">
        <f t="shared" si="61"/>
        <v>0</v>
      </c>
      <c r="X161" s="227"/>
      <c r="Y161" s="58"/>
      <c r="Z161" s="226"/>
      <c r="AA161" s="227"/>
      <c r="AB161" s="226"/>
      <c r="AC161" s="227"/>
      <c r="AD161" s="226">
        <f t="shared" si="57"/>
        <v>0</v>
      </c>
      <c r="AE161" s="227"/>
      <c r="AF161" s="226">
        <f t="shared" si="62"/>
        <v>0</v>
      </c>
      <c r="AG161" s="227"/>
      <c r="AH161" s="58"/>
      <c r="AI161" s="226"/>
      <c r="AJ161" s="227"/>
      <c r="AK161" s="226"/>
      <c r="AL161" s="227"/>
      <c r="AM161" s="226">
        <f t="shared" si="58"/>
        <v>0</v>
      </c>
      <c r="AN161" s="227"/>
      <c r="AO161" s="226">
        <f t="shared" si="63"/>
        <v>0</v>
      </c>
      <c r="AP161" s="227"/>
      <c r="AQ161" s="58"/>
      <c r="AR161" s="241"/>
      <c r="AS161" s="241"/>
      <c r="AT161" s="241"/>
      <c r="AU161" s="58"/>
      <c r="AV161" s="226"/>
      <c r="AW161" s="227"/>
      <c r="AX161" s="226"/>
      <c r="AY161" s="227"/>
      <c r="AZ161" s="226">
        <f t="shared" si="59"/>
        <v>0</v>
      </c>
      <c r="BA161" s="227"/>
      <c r="BB161" s="226">
        <f t="shared" si="64"/>
        <v>0</v>
      </c>
      <c r="BC161" s="227"/>
      <c r="BD161" s="57"/>
      <c r="BE161" s="228">
        <f t="shared" si="65"/>
        <v>0</v>
      </c>
      <c r="BF161" s="229"/>
      <c r="BG161" s="230"/>
      <c r="BH161" s="57"/>
      <c r="BI161" s="231">
        <f t="shared" si="66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3"/>
        <v>0</v>
      </c>
      <c r="C162" s="61">
        <f t="shared" si="54"/>
        <v>0</v>
      </c>
      <c r="D162" s="62">
        <f t="shared" si="54"/>
        <v>0</v>
      </c>
      <c r="E162" s="63">
        <f t="shared" si="54"/>
        <v>0</v>
      </c>
      <c r="F162" s="64">
        <f t="shared" si="54"/>
        <v>0</v>
      </c>
      <c r="G162" s="65"/>
      <c r="H162" s="226"/>
      <c r="I162" s="227"/>
      <c r="J162" s="226"/>
      <c r="K162" s="227"/>
      <c r="L162" s="226">
        <f t="shared" si="55"/>
        <v>0</v>
      </c>
      <c r="M162" s="227"/>
      <c r="N162" s="226">
        <f t="shared" si="60"/>
        <v>0</v>
      </c>
      <c r="O162" s="227"/>
      <c r="P162" s="58"/>
      <c r="Q162" s="226"/>
      <c r="R162" s="227"/>
      <c r="S162" s="226"/>
      <c r="T162" s="227"/>
      <c r="U162" s="226">
        <f t="shared" si="56"/>
        <v>0</v>
      </c>
      <c r="V162" s="227"/>
      <c r="W162" s="226">
        <f t="shared" si="61"/>
        <v>0</v>
      </c>
      <c r="X162" s="227"/>
      <c r="Y162" s="58"/>
      <c r="Z162" s="226"/>
      <c r="AA162" s="227"/>
      <c r="AB162" s="226"/>
      <c r="AC162" s="227"/>
      <c r="AD162" s="226">
        <f t="shared" si="57"/>
        <v>0</v>
      </c>
      <c r="AE162" s="227"/>
      <c r="AF162" s="226">
        <f t="shared" si="62"/>
        <v>0</v>
      </c>
      <c r="AG162" s="227"/>
      <c r="AH162" s="58"/>
      <c r="AI162" s="226"/>
      <c r="AJ162" s="227"/>
      <c r="AK162" s="226"/>
      <c r="AL162" s="227"/>
      <c r="AM162" s="226">
        <f t="shared" si="58"/>
        <v>0</v>
      </c>
      <c r="AN162" s="227"/>
      <c r="AO162" s="226">
        <f t="shared" si="63"/>
        <v>0</v>
      </c>
      <c r="AP162" s="227"/>
      <c r="AQ162" s="58"/>
      <c r="AR162" s="241"/>
      <c r="AS162" s="241"/>
      <c r="AT162" s="241"/>
      <c r="AU162" s="58"/>
      <c r="AV162" s="226"/>
      <c r="AW162" s="227"/>
      <c r="AX162" s="226"/>
      <c r="AY162" s="227"/>
      <c r="AZ162" s="226">
        <f t="shared" si="59"/>
        <v>0</v>
      </c>
      <c r="BA162" s="227"/>
      <c r="BB162" s="226">
        <f t="shared" si="64"/>
        <v>0</v>
      </c>
      <c r="BC162" s="227"/>
      <c r="BD162" s="57"/>
      <c r="BE162" s="228">
        <f t="shared" si="65"/>
        <v>0</v>
      </c>
      <c r="BF162" s="229"/>
      <c r="BG162" s="230"/>
      <c r="BH162" s="57"/>
      <c r="BI162" s="231">
        <f t="shared" si="66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3"/>
        <v>0</v>
      </c>
      <c r="C163" s="61">
        <f t="shared" si="54"/>
        <v>0</v>
      </c>
      <c r="D163" s="62">
        <f t="shared" si="54"/>
        <v>0</v>
      </c>
      <c r="E163" s="63">
        <f t="shared" si="54"/>
        <v>0</v>
      </c>
      <c r="F163" s="64">
        <f t="shared" si="54"/>
        <v>0</v>
      </c>
      <c r="G163" s="65"/>
      <c r="H163" s="226"/>
      <c r="I163" s="227"/>
      <c r="J163" s="226"/>
      <c r="K163" s="227"/>
      <c r="L163" s="226">
        <f t="shared" si="55"/>
        <v>0</v>
      </c>
      <c r="M163" s="227"/>
      <c r="N163" s="226">
        <f t="shared" si="60"/>
        <v>0</v>
      </c>
      <c r="O163" s="227"/>
      <c r="P163" s="58"/>
      <c r="Q163" s="226"/>
      <c r="R163" s="227"/>
      <c r="S163" s="226"/>
      <c r="T163" s="227"/>
      <c r="U163" s="226">
        <f t="shared" si="56"/>
        <v>0</v>
      </c>
      <c r="V163" s="227"/>
      <c r="W163" s="226">
        <f t="shared" si="61"/>
        <v>0</v>
      </c>
      <c r="X163" s="227"/>
      <c r="Y163" s="58"/>
      <c r="Z163" s="226"/>
      <c r="AA163" s="227"/>
      <c r="AB163" s="226"/>
      <c r="AC163" s="227"/>
      <c r="AD163" s="226">
        <f t="shared" si="57"/>
        <v>0</v>
      </c>
      <c r="AE163" s="227"/>
      <c r="AF163" s="226">
        <f t="shared" si="62"/>
        <v>0</v>
      </c>
      <c r="AG163" s="227"/>
      <c r="AH163" s="58"/>
      <c r="AI163" s="226"/>
      <c r="AJ163" s="227"/>
      <c r="AK163" s="226"/>
      <c r="AL163" s="227"/>
      <c r="AM163" s="226">
        <f t="shared" si="58"/>
        <v>0</v>
      </c>
      <c r="AN163" s="227"/>
      <c r="AO163" s="226">
        <f t="shared" si="63"/>
        <v>0</v>
      </c>
      <c r="AP163" s="227"/>
      <c r="AQ163" s="58"/>
      <c r="AR163" s="241"/>
      <c r="AS163" s="241"/>
      <c r="AT163" s="241"/>
      <c r="AU163" s="58"/>
      <c r="AV163" s="226"/>
      <c r="AW163" s="227"/>
      <c r="AX163" s="226"/>
      <c r="AY163" s="227"/>
      <c r="AZ163" s="226">
        <f t="shared" si="59"/>
        <v>0</v>
      </c>
      <c r="BA163" s="227"/>
      <c r="BB163" s="226">
        <f t="shared" si="64"/>
        <v>0</v>
      </c>
      <c r="BC163" s="227"/>
      <c r="BD163" s="57"/>
      <c r="BE163" s="228">
        <f t="shared" si="65"/>
        <v>0</v>
      </c>
      <c r="BF163" s="229"/>
      <c r="BG163" s="230"/>
      <c r="BH163" s="57"/>
      <c r="BI163" s="231">
        <f t="shared" si="66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3"/>
        <v>0</v>
      </c>
      <c r="C164" s="61">
        <f t="shared" si="54"/>
        <v>0</v>
      </c>
      <c r="D164" s="62">
        <f t="shared" si="54"/>
        <v>0</v>
      </c>
      <c r="E164" s="63">
        <f t="shared" si="54"/>
        <v>0</v>
      </c>
      <c r="F164" s="64">
        <f t="shared" si="54"/>
        <v>0</v>
      </c>
      <c r="G164" s="65"/>
      <c r="H164" s="226"/>
      <c r="I164" s="227"/>
      <c r="J164" s="226"/>
      <c r="K164" s="227"/>
      <c r="L164" s="226">
        <f t="shared" si="55"/>
        <v>0</v>
      </c>
      <c r="M164" s="227"/>
      <c r="N164" s="226">
        <f t="shared" si="60"/>
        <v>0</v>
      </c>
      <c r="O164" s="227"/>
      <c r="P164" s="58"/>
      <c r="Q164" s="226"/>
      <c r="R164" s="227"/>
      <c r="S164" s="226"/>
      <c r="T164" s="227"/>
      <c r="U164" s="226">
        <f t="shared" si="56"/>
        <v>0</v>
      </c>
      <c r="V164" s="227"/>
      <c r="W164" s="226">
        <f t="shared" si="61"/>
        <v>0</v>
      </c>
      <c r="X164" s="227"/>
      <c r="Y164" s="58"/>
      <c r="Z164" s="226"/>
      <c r="AA164" s="227"/>
      <c r="AB164" s="226"/>
      <c r="AC164" s="227"/>
      <c r="AD164" s="226">
        <f t="shared" si="57"/>
        <v>0</v>
      </c>
      <c r="AE164" s="227"/>
      <c r="AF164" s="226">
        <f t="shared" si="62"/>
        <v>0</v>
      </c>
      <c r="AG164" s="227"/>
      <c r="AH164" s="58"/>
      <c r="AI164" s="226"/>
      <c r="AJ164" s="227"/>
      <c r="AK164" s="226"/>
      <c r="AL164" s="227"/>
      <c r="AM164" s="226">
        <f t="shared" si="58"/>
        <v>0</v>
      </c>
      <c r="AN164" s="227"/>
      <c r="AO164" s="226">
        <f t="shared" si="63"/>
        <v>0</v>
      </c>
      <c r="AP164" s="227"/>
      <c r="AQ164" s="58"/>
      <c r="AR164" s="241"/>
      <c r="AS164" s="241"/>
      <c r="AT164" s="241"/>
      <c r="AU164" s="58"/>
      <c r="AV164" s="226"/>
      <c r="AW164" s="227"/>
      <c r="AX164" s="226"/>
      <c r="AY164" s="227"/>
      <c r="AZ164" s="226">
        <f t="shared" si="59"/>
        <v>0</v>
      </c>
      <c r="BA164" s="227"/>
      <c r="BB164" s="226">
        <f t="shared" si="64"/>
        <v>0</v>
      </c>
      <c r="BC164" s="227"/>
      <c r="BD164" s="57"/>
      <c r="BE164" s="228">
        <f t="shared" si="65"/>
        <v>0</v>
      </c>
      <c r="BF164" s="229"/>
      <c r="BG164" s="230"/>
      <c r="BH164" s="57"/>
      <c r="BI164" s="231">
        <f t="shared" si="66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3"/>
        <v>0</v>
      </c>
      <c r="C165" s="61">
        <f t="shared" ref="C165:F165" si="67">C25+C54+C83+C112+C141</f>
        <v>0</v>
      </c>
      <c r="D165" s="62">
        <f t="shared" si="67"/>
        <v>0</v>
      </c>
      <c r="E165" s="63">
        <f t="shared" si="67"/>
        <v>0</v>
      </c>
      <c r="F165" s="64">
        <f t="shared" si="67"/>
        <v>0</v>
      </c>
      <c r="G165" s="65"/>
      <c r="H165" s="226"/>
      <c r="I165" s="227"/>
      <c r="J165" s="226"/>
      <c r="K165" s="227"/>
      <c r="L165" s="226">
        <f t="shared" si="55"/>
        <v>0</v>
      </c>
      <c r="M165" s="227"/>
      <c r="N165" s="226">
        <f t="shared" si="60"/>
        <v>0</v>
      </c>
      <c r="O165" s="227"/>
      <c r="P165" s="58"/>
      <c r="Q165" s="226"/>
      <c r="R165" s="227"/>
      <c r="S165" s="226"/>
      <c r="T165" s="227"/>
      <c r="U165" s="226">
        <f t="shared" si="56"/>
        <v>0</v>
      </c>
      <c r="V165" s="227"/>
      <c r="W165" s="226">
        <f t="shared" si="61"/>
        <v>0</v>
      </c>
      <c r="X165" s="227"/>
      <c r="Y165" s="58"/>
      <c r="Z165" s="226"/>
      <c r="AA165" s="227"/>
      <c r="AB165" s="226"/>
      <c r="AC165" s="227"/>
      <c r="AD165" s="226">
        <f t="shared" si="57"/>
        <v>0</v>
      </c>
      <c r="AE165" s="227"/>
      <c r="AF165" s="226">
        <f t="shared" si="62"/>
        <v>0</v>
      </c>
      <c r="AG165" s="227"/>
      <c r="AH165" s="58"/>
      <c r="AI165" s="226"/>
      <c r="AJ165" s="227"/>
      <c r="AK165" s="226"/>
      <c r="AL165" s="227"/>
      <c r="AM165" s="226">
        <f t="shared" si="58"/>
        <v>0</v>
      </c>
      <c r="AN165" s="227"/>
      <c r="AO165" s="226">
        <f t="shared" si="63"/>
        <v>0</v>
      </c>
      <c r="AP165" s="227"/>
      <c r="AQ165" s="58"/>
      <c r="AR165" s="241"/>
      <c r="AS165" s="241"/>
      <c r="AT165" s="241"/>
      <c r="AU165" s="58"/>
      <c r="AV165" s="226"/>
      <c r="AW165" s="227"/>
      <c r="AX165" s="226"/>
      <c r="AY165" s="227"/>
      <c r="AZ165" s="226">
        <f t="shared" si="59"/>
        <v>0</v>
      </c>
      <c r="BA165" s="227"/>
      <c r="BB165" s="226">
        <f t="shared" si="64"/>
        <v>0</v>
      </c>
      <c r="BC165" s="227"/>
      <c r="BD165" s="57"/>
      <c r="BE165" s="228">
        <f t="shared" si="65"/>
        <v>0</v>
      </c>
      <c r="BF165" s="229"/>
      <c r="BG165" s="230"/>
      <c r="BH165" s="57"/>
      <c r="BI165" s="231">
        <f t="shared" si="66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269" priority="45" operator="greaterThan">
      <formula>0</formula>
    </cfRule>
  </conditionalFormatting>
  <conditionalFormatting sqref="J149:K165 S149:T165 AB149:AC165 AK149:AL165">
    <cfRule type="cellIs" dxfId="268" priority="44" operator="greaterThan">
      <formula>0</formula>
    </cfRule>
  </conditionalFormatting>
  <conditionalFormatting sqref="FF9:FF25 FF38:FF54 FF67:FF83 FF96:FF112 FF125:FF141">
    <cfRule type="cellIs" dxfId="267" priority="43" operator="greaterThan">
      <formula>0</formula>
    </cfRule>
  </conditionalFormatting>
  <conditionalFormatting sqref="FH9:FI25">
    <cfRule type="cellIs" dxfId="266" priority="42" operator="greaterThan">
      <formula>0</formula>
    </cfRule>
  </conditionalFormatting>
  <conditionalFormatting sqref="FL9:FM25">
    <cfRule type="cellIs" dxfId="265" priority="41" operator="greaterThan">
      <formula>0</formula>
    </cfRule>
  </conditionalFormatting>
  <conditionalFormatting sqref="FN9:FN25">
    <cfRule type="cellIs" dxfId="264" priority="40" operator="greaterThan">
      <formula>0</formula>
    </cfRule>
  </conditionalFormatting>
  <conditionalFormatting sqref="FI38:FI54">
    <cfRule type="cellIs" dxfId="263" priority="39" operator="greaterThan">
      <formula>0</formula>
    </cfRule>
  </conditionalFormatting>
  <conditionalFormatting sqref="FL38:FM54">
    <cfRule type="cellIs" dxfId="262" priority="38" operator="greaterThan">
      <formula>0</formula>
    </cfRule>
  </conditionalFormatting>
  <conditionalFormatting sqref="FN38:FN54">
    <cfRule type="cellIs" dxfId="261" priority="37" operator="greaterThan">
      <formula>0</formula>
    </cfRule>
  </conditionalFormatting>
  <conditionalFormatting sqref="FH38:FH54">
    <cfRule type="cellIs" dxfId="260" priority="36" operator="greaterThan">
      <formula>0</formula>
    </cfRule>
  </conditionalFormatting>
  <conditionalFormatting sqref="FH67:FH83">
    <cfRule type="cellIs" dxfId="259" priority="35" operator="greaterThan">
      <formula>0</formula>
    </cfRule>
  </conditionalFormatting>
  <conditionalFormatting sqref="FH67:FI83">
    <cfRule type="cellIs" dxfId="258" priority="34" operator="greaterThan">
      <formula>0</formula>
    </cfRule>
  </conditionalFormatting>
  <conditionalFormatting sqref="FL67:FM83">
    <cfRule type="cellIs" dxfId="257" priority="33" operator="greaterThan">
      <formula>0</formula>
    </cfRule>
  </conditionalFormatting>
  <conditionalFormatting sqref="FN67:FN83">
    <cfRule type="cellIs" dxfId="256" priority="32" operator="greaterThan">
      <formula>0</formula>
    </cfRule>
  </conditionalFormatting>
  <conditionalFormatting sqref="FH96:FH112">
    <cfRule type="cellIs" dxfId="255" priority="31" operator="greaterThan">
      <formula>0</formula>
    </cfRule>
  </conditionalFormatting>
  <conditionalFormatting sqref="FH96:FH112">
    <cfRule type="cellIs" dxfId="254" priority="30" operator="greaterThan">
      <formula>0</formula>
    </cfRule>
  </conditionalFormatting>
  <conditionalFormatting sqref="FH96:FI112">
    <cfRule type="cellIs" dxfId="253" priority="29" operator="greaterThan">
      <formula>0</formula>
    </cfRule>
  </conditionalFormatting>
  <conditionalFormatting sqref="FL96:FM112">
    <cfRule type="cellIs" dxfId="252" priority="28" operator="greaterThan">
      <formula>0</formula>
    </cfRule>
  </conditionalFormatting>
  <conditionalFormatting sqref="FN96:FN112">
    <cfRule type="cellIs" dxfId="251" priority="27" operator="greaterThan">
      <formula>0</formula>
    </cfRule>
  </conditionalFormatting>
  <conditionalFormatting sqref="FH125:FH141">
    <cfRule type="cellIs" dxfId="250" priority="26" operator="greaterThan">
      <formula>0</formula>
    </cfRule>
  </conditionalFormatting>
  <conditionalFormatting sqref="FH125:FH141">
    <cfRule type="cellIs" dxfId="249" priority="25" operator="greaterThan">
      <formula>0</formula>
    </cfRule>
  </conditionalFormatting>
  <conditionalFormatting sqref="FH125:FH141">
    <cfRule type="cellIs" dxfId="248" priority="24" operator="greaterThan">
      <formula>0</formula>
    </cfRule>
  </conditionalFormatting>
  <conditionalFormatting sqref="FH125:FI141">
    <cfRule type="cellIs" dxfId="247" priority="23" operator="greaterThan">
      <formula>0</formula>
    </cfRule>
  </conditionalFormatting>
  <conditionalFormatting sqref="FL125:FM141">
    <cfRule type="cellIs" dxfId="246" priority="22" operator="greaterThan">
      <formula>0</formula>
    </cfRule>
  </conditionalFormatting>
  <conditionalFormatting sqref="FN125:FN141">
    <cfRule type="cellIs" dxfId="245" priority="21" operator="greaterThan">
      <formula>0</formula>
    </cfRule>
  </conditionalFormatting>
  <conditionalFormatting sqref="N149:O165 W149:X165 AF149:AG165 AO149:AP165">
    <cfRule type="cellIs" dxfId="244" priority="18" operator="between">
      <formula>35.1</formula>
      <formula>39</formula>
    </cfRule>
    <cfRule type="cellIs" dxfId="243" priority="19" operator="between">
      <formula>31</formula>
      <formula>34.9</formula>
    </cfRule>
    <cfRule type="cellIs" dxfId="242" priority="20" operator="equal">
      <formula>35</formula>
    </cfRule>
  </conditionalFormatting>
  <conditionalFormatting sqref="AV149:AW165">
    <cfRule type="cellIs" dxfId="241" priority="17" operator="greaterThan">
      <formula>0</formula>
    </cfRule>
  </conditionalFormatting>
  <conditionalFormatting sqref="AX149:AY165">
    <cfRule type="cellIs" dxfId="240" priority="16" operator="greaterThan">
      <formula>0</formula>
    </cfRule>
  </conditionalFormatting>
  <conditionalFormatting sqref="BB149:BC165">
    <cfRule type="cellIs" dxfId="239" priority="13" operator="between">
      <formula>35.1</formula>
      <formula>39</formula>
    </cfRule>
    <cfRule type="cellIs" dxfId="238" priority="14" operator="between">
      <formula>31</formula>
      <formula>34.9</formula>
    </cfRule>
    <cfRule type="cellIs" dxfId="237" priority="15" operator="equal">
      <formula>35</formula>
    </cfRule>
  </conditionalFormatting>
  <conditionalFormatting sqref="BE149:BG165">
    <cfRule type="cellIs" dxfId="236" priority="10" operator="between">
      <formula>0.1</formula>
      <formula>34.9</formula>
    </cfRule>
    <cfRule type="cellIs" dxfId="235" priority="11" operator="greaterThan">
      <formula>35</formula>
    </cfRule>
    <cfRule type="cellIs" dxfId="234" priority="12" operator="equal">
      <formula>35</formula>
    </cfRule>
  </conditionalFormatting>
  <conditionalFormatting sqref="FK9:FK25 FK38:FK54 FK67:FK83 FK96:FK112 FK125:FK141">
    <cfRule type="cellIs" dxfId="233" priority="9" operator="greaterThan">
      <formula>0</formula>
    </cfRule>
  </conditionalFormatting>
  <conditionalFormatting sqref="AR149:AT165">
    <cfRule type="cellIs" dxfId="232" priority="6" operator="between">
      <formula>0.1</formula>
      <formula>34.9</formula>
    </cfRule>
    <cfRule type="cellIs" dxfId="231" priority="7" operator="greaterThan">
      <formula>35</formula>
    </cfRule>
    <cfRule type="cellIs" dxfId="230" priority="8" operator="equal">
      <formula>35</formula>
    </cfRule>
  </conditionalFormatting>
  <conditionalFormatting sqref="FJ9:FJ25">
    <cfRule type="cellIs" dxfId="229" priority="5" operator="greaterThan">
      <formula>0</formula>
    </cfRule>
  </conditionalFormatting>
  <conditionalFormatting sqref="FJ38:FJ54">
    <cfRule type="cellIs" dxfId="228" priority="4" operator="greaterThan">
      <formula>0</formula>
    </cfRule>
  </conditionalFormatting>
  <conditionalFormatting sqref="FJ67:FJ83">
    <cfRule type="cellIs" dxfId="227" priority="3" operator="greaterThan">
      <formula>0</formula>
    </cfRule>
  </conditionalFormatting>
  <conditionalFormatting sqref="FJ96:FJ112">
    <cfRule type="cellIs" dxfId="226" priority="2" operator="greaterThan">
      <formula>0</formula>
    </cfRule>
  </conditionalFormatting>
  <conditionalFormatting sqref="FJ125:FJ141">
    <cfRule type="cellIs" dxfId="22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'07'!A117</f>
        <v>A</v>
      </c>
      <c r="B1" s="153" t="str">
        <f>'07'!B117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'07'!A118</f>
        <v>R</v>
      </c>
      <c r="B2" s="153" t="str">
        <f>'07'!B118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'07'!A119</f>
        <v>M</v>
      </c>
      <c r="B3" s="153" t="str">
        <f>'07'!B119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31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'07'!AM119:AQ119</f>
        <v>0</v>
      </c>
      <c r="AN3" s="190"/>
      <c r="AO3" s="190"/>
      <c r="AP3" s="190"/>
      <c r="AQ3" s="190"/>
      <c r="AR3" s="6"/>
      <c r="AS3" s="191">
        <f>'07'!AS119:AW119</f>
        <v>0</v>
      </c>
      <c r="AT3" s="191"/>
      <c r="AU3" s="191"/>
      <c r="AV3" s="191"/>
      <c r="AW3" s="191"/>
      <c r="AY3" s="192">
        <f>'07'!AY119:BC119</f>
        <v>0</v>
      </c>
      <c r="AZ3" s="192"/>
      <c r="BA3" s="192"/>
      <c r="BB3" s="192"/>
      <c r="BC3" s="192"/>
      <c r="BE3" s="193">
        <f>'07'!BE119:BI119</f>
        <v>0</v>
      </c>
      <c r="BF3" s="193"/>
      <c r="BG3" s="193"/>
      <c r="BH3" s="193"/>
      <c r="BI3" s="193"/>
      <c r="BK3" s="194">
        <f>'07'!BK119:BO119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31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31</v>
      </c>
      <c r="EP3" s="182"/>
    </row>
    <row r="4" spans="1:173" ht="15" customHeight="1" thickBot="1" x14ac:dyDescent="0.3">
      <c r="A4" s="1">
        <f>'07'!A120</f>
        <v>0</v>
      </c>
      <c r="B4" s="153">
        <f>'07'!B120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'07'!AM120:AQ120</f>
        <v>0</v>
      </c>
      <c r="AN4" s="185"/>
      <c r="AO4" s="185"/>
      <c r="AP4" s="185"/>
      <c r="AQ4" s="185"/>
      <c r="AS4" s="186">
        <f>'07'!AS120:AW120</f>
        <v>0</v>
      </c>
      <c r="AT4" s="186"/>
      <c r="AU4" s="186"/>
      <c r="AV4" s="186"/>
      <c r="AW4" s="186"/>
      <c r="AY4" s="187">
        <f>'07'!AY120:BC120</f>
        <v>0</v>
      </c>
      <c r="AZ4" s="187"/>
      <c r="BA4" s="187"/>
      <c r="BB4" s="187"/>
      <c r="BC4" s="187"/>
      <c r="BE4" s="188">
        <f>'07'!BE120:BI120</f>
        <v>0</v>
      </c>
      <c r="BF4" s="188"/>
      <c r="BG4" s="188"/>
      <c r="BH4" s="188"/>
      <c r="BI4" s="188"/>
      <c r="BK4" s="189">
        <f>'07'!BK120:BO120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'07'!A121</f>
        <v>0</v>
      </c>
      <c r="B5" s="153">
        <f>'07'!B121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44410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44411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44412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44413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44414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44415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44416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'07'!A122</f>
        <v>0</v>
      </c>
      <c r="B6" s="153">
        <f>'07'!B122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'07'!A123</f>
        <v>0</v>
      </c>
      <c r="B7" s="153">
        <f>'07'!B123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'07'!A124</f>
        <v>0</v>
      </c>
      <c r="B8" s="153">
        <f>'07'!B124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/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'07'!B125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/>
      <c r="FJ9" s="34">
        <f>'07'!FN125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'07'!B126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5"/>
      <c r="FJ10" s="34">
        <f>'07'!FN126</f>
        <v>0</v>
      </c>
      <c r="FK10" s="34">
        <f t="shared" si="0"/>
        <v>0</v>
      </c>
      <c r="FL10" s="34"/>
      <c r="FM10" s="146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'07'!B127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5"/>
      <c r="FJ11" s="34">
        <f>'07'!FN127</f>
        <v>0</v>
      </c>
      <c r="FK11" s="34">
        <f t="shared" si="0"/>
        <v>0</v>
      </c>
      <c r="FL11" s="34"/>
      <c r="FM11" s="146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'07'!B128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5"/>
      <c r="FJ12" s="34">
        <f>'07'!FN128</f>
        <v>0</v>
      </c>
      <c r="FK12" s="34">
        <f t="shared" si="0"/>
        <v>0</v>
      </c>
      <c r="FL12" s="34"/>
      <c r="FM12" s="146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'07'!B129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5"/>
      <c r="FJ13" s="34">
        <f>'07'!FN129</f>
        <v>0</v>
      </c>
      <c r="FK13" s="34">
        <f t="shared" si="0"/>
        <v>0</v>
      </c>
      <c r="FL13" s="34"/>
      <c r="FM13" s="146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'07'!B130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5"/>
      <c r="FJ14" s="34">
        <f>'07'!FN130</f>
        <v>0</v>
      </c>
      <c r="FK14" s="34">
        <f t="shared" si="0"/>
        <v>0</v>
      </c>
      <c r="FL14" s="34"/>
      <c r="FM14" s="146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'07'!B131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5"/>
      <c r="FJ15" s="34">
        <f>'07'!FN131</f>
        <v>0</v>
      </c>
      <c r="FK15" s="34">
        <f t="shared" si="0"/>
        <v>0</v>
      </c>
      <c r="FL15" s="34"/>
      <c r="FM15" s="146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'07'!B132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5"/>
      <c r="FJ16" s="34">
        <f>'07'!FN132</f>
        <v>0</v>
      </c>
      <c r="FK16" s="34">
        <f t="shared" si="0"/>
        <v>0</v>
      </c>
      <c r="FL16" s="34"/>
      <c r="FM16" s="146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'07'!B133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5"/>
      <c r="FJ17" s="34">
        <f>'07'!FN133</f>
        <v>0</v>
      </c>
      <c r="FK17" s="34">
        <f t="shared" si="0"/>
        <v>0</v>
      </c>
      <c r="FL17" s="34"/>
      <c r="FM17" s="146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'07'!B134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5"/>
      <c r="FJ18" s="34">
        <f>'07'!FN134</f>
        <v>0</v>
      </c>
      <c r="FK18" s="34">
        <f t="shared" si="0"/>
        <v>0</v>
      </c>
      <c r="FL18" s="34"/>
      <c r="FM18" s="146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'07'!B135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5"/>
      <c r="FJ19" s="34">
        <f>'07'!FN135</f>
        <v>0</v>
      </c>
      <c r="FK19" s="34">
        <f t="shared" si="0"/>
        <v>0</v>
      </c>
      <c r="FL19" s="34"/>
      <c r="FM19" s="146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'07'!B136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5"/>
      <c r="FJ20" s="34">
        <f>'07'!FN136</f>
        <v>0</v>
      </c>
      <c r="FK20" s="34">
        <f t="shared" si="0"/>
        <v>0</v>
      </c>
      <c r="FL20" s="34"/>
      <c r="FM20" s="146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'07'!B137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5"/>
      <c r="FJ21" s="34">
        <f>'07'!FN137</f>
        <v>0</v>
      </c>
      <c r="FK21" s="34">
        <f t="shared" si="0"/>
        <v>0</v>
      </c>
      <c r="FL21" s="34"/>
      <c r="FM21" s="146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'07'!B138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5"/>
      <c r="FJ22" s="34">
        <f>'07'!FN138</f>
        <v>0</v>
      </c>
      <c r="FK22" s="34">
        <f t="shared" si="0"/>
        <v>0</v>
      </c>
      <c r="FL22" s="34"/>
      <c r="FM22" s="146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'07'!B139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5"/>
      <c r="FJ23" s="34">
        <f>'07'!FN139</f>
        <v>0</v>
      </c>
      <c r="FK23" s="34">
        <f t="shared" si="0"/>
        <v>0</v>
      </c>
      <c r="FL23" s="34"/>
      <c r="FM23" s="146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'07'!B140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5"/>
      <c r="FJ24" s="34">
        <f>'07'!FN140</f>
        <v>0</v>
      </c>
      <c r="FK24" s="34">
        <f t="shared" si="0"/>
        <v>0</v>
      </c>
      <c r="FL24" s="34"/>
      <c r="FM24" s="146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'07'!B141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5"/>
      <c r="FJ25" s="34">
        <f>'07'!FN141</f>
        <v>0</v>
      </c>
      <c r="FK25" s="34">
        <f t="shared" si="0"/>
        <v>0</v>
      </c>
      <c r="FL25" s="34"/>
      <c r="FM25" s="146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3" t="str">
        <f t="shared" si="8"/>
        <v>Accueil</v>
      </c>
    </row>
    <row r="31" spans="1:173" x14ac:dyDescent="0.25">
      <c r="A31" s="1" t="str">
        <f t="shared" si="8"/>
        <v>R</v>
      </c>
      <c r="B31" s="153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32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32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32</v>
      </c>
      <c r="EP32" s="182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44417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44418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44419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44420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44421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44422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44423</v>
      </c>
      <c r="EN34" s="184"/>
      <c r="EO34" s="184"/>
      <c r="EP34" s="184"/>
      <c r="EQ34" s="184"/>
      <c r="ER34" s="184"/>
      <c r="ES34" s="184"/>
      <c r="ET34" s="154" t="s">
        <v>89</v>
      </c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8"/>
        <v>0</v>
      </c>
      <c r="B35" s="2">
        <f t="shared" si="8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>
        <v>44423</v>
      </c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42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4"/>
      <c r="FE38" s="31"/>
      <c r="FF38" s="32"/>
      <c r="FG38" s="31"/>
      <c r="FH38" s="34"/>
      <c r="FI38" s="145">
        <f>SUMIF(EI38:FD38,"*",EI$6:FD$6)</f>
        <v>0</v>
      </c>
      <c r="FJ38" s="34">
        <f t="shared" ref="FJ38:FJ54" si="9">FN9</f>
        <v>0</v>
      </c>
      <c r="FK38" s="34">
        <f t="shared" ref="FK38:FK54" si="10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1">SUMIF(G39:FD39,"A",G$6:FD$6)</f>
        <v>0</v>
      </c>
      <c r="D39" s="25">
        <f t="shared" ref="D39:D54" si="12">SUMIF(G39:FD39,"R",G$6:FD$6)</f>
        <v>0</v>
      </c>
      <c r="E39" s="26">
        <f t="shared" ref="E39:E54" si="13">SUMIF(G39:FD39,"M",G$6:FD$6)</f>
        <v>0</v>
      </c>
      <c r="F39" s="27">
        <f t="shared" ref="F39:F54" si="14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42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4"/>
      <c r="FE39" s="31"/>
      <c r="FF39" s="32"/>
      <c r="FG39" s="31"/>
      <c r="FH39" s="34"/>
      <c r="FI39" s="145">
        <f t="shared" ref="FI39:FI54" si="15">SUMIF(EI39:FD39,"*",EI$6:FD$6)</f>
        <v>0</v>
      </c>
      <c r="FJ39" s="34">
        <f t="shared" si="9"/>
        <v>0</v>
      </c>
      <c r="FK39" s="34">
        <f t="shared" si="10"/>
        <v>0</v>
      </c>
      <c r="FL39" s="34"/>
      <c r="FM39" s="148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1"/>
        <v>0</v>
      </c>
      <c r="D40" s="25">
        <f t="shared" si="12"/>
        <v>0</v>
      </c>
      <c r="E40" s="26">
        <f t="shared" si="13"/>
        <v>0</v>
      </c>
      <c r="F40" s="27">
        <f t="shared" si="14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42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4"/>
      <c r="FE40" s="31"/>
      <c r="FF40" s="32"/>
      <c r="FG40" s="31"/>
      <c r="FH40" s="34"/>
      <c r="FI40" s="145">
        <f t="shared" si="15"/>
        <v>0</v>
      </c>
      <c r="FJ40" s="34">
        <f t="shared" si="9"/>
        <v>0</v>
      </c>
      <c r="FK40" s="34">
        <f t="shared" si="10"/>
        <v>0</v>
      </c>
      <c r="FL40" s="34"/>
      <c r="FM40" s="148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1"/>
        <v>0</v>
      </c>
      <c r="D41" s="25">
        <f t="shared" si="12"/>
        <v>0</v>
      </c>
      <c r="E41" s="26">
        <f t="shared" si="13"/>
        <v>0</v>
      </c>
      <c r="F41" s="27">
        <f t="shared" si="14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42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4"/>
      <c r="FE41" s="31"/>
      <c r="FF41" s="32"/>
      <c r="FG41" s="31"/>
      <c r="FH41" s="34"/>
      <c r="FI41" s="145">
        <f t="shared" si="15"/>
        <v>0</v>
      </c>
      <c r="FJ41" s="34">
        <f t="shared" si="9"/>
        <v>0</v>
      </c>
      <c r="FK41" s="34">
        <f t="shared" si="10"/>
        <v>0</v>
      </c>
      <c r="FL41" s="34"/>
      <c r="FM41" s="148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1"/>
        <v>0</v>
      </c>
      <c r="D42" s="25">
        <f t="shared" si="12"/>
        <v>0</v>
      </c>
      <c r="E42" s="26">
        <f t="shared" si="13"/>
        <v>0</v>
      </c>
      <c r="F42" s="27">
        <f t="shared" si="14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42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4"/>
      <c r="FE42" s="31"/>
      <c r="FF42" s="32"/>
      <c r="FG42" s="31"/>
      <c r="FH42" s="34"/>
      <c r="FI42" s="145">
        <f t="shared" si="15"/>
        <v>0</v>
      </c>
      <c r="FJ42" s="34">
        <f t="shared" si="9"/>
        <v>0</v>
      </c>
      <c r="FK42" s="34">
        <f t="shared" si="10"/>
        <v>0</v>
      </c>
      <c r="FL42" s="34"/>
      <c r="FM42" s="148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1"/>
        <v>0</v>
      </c>
      <c r="D43" s="25">
        <f t="shared" si="12"/>
        <v>0</v>
      </c>
      <c r="E43" s="26">
        <f t="shared" si="13"/>
        <v>0</v>
      </c>
      <c r="F43" s="27">
        <f t="shared" si="14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245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7"/>
      <c r="FE43" s="45"/>
      <c r="FF43" s="32"/>
      <c r="FG43" s="45"/>
      <c r="FH43" s="34"/>
      <c r="FI43" s="145">
        <f t="shared" si="15"/>
        <v>0</v>
      </c>
      <c r="FJ43" s="34">
        <f t="shared" si="9"/>
        <v>0</v>
      </c>
      <c r="FK43" s="34">
        <f t="shared" si="10"/>
        <v>0</v>
      </c>
      <c r="FL43" s="34"/>
      <c r="FM43" s="148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1"/>
        <v>0</v>
      </c>
      <c r="D44" s="25">
        <f t="shared" si="12"/>
        <v>0</v>
      </c>
      <c r="E44" s="26">
        <f t="shared" si="13"/>
        <v>0</v>
      </c>
      <c r="F44" s="27">
        <f t="shared" si="14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42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4"/>
      <c r="FE44" s="31"/>
      <c r="FF44" s="32"/>
      <c r="FG44" s="31"/>
      <c r="FH44" s="34"/>
      <c r="FI44" s="145">
        <f t="shared" si="15"/>
        <v>0</v>
      </c>
      <c r="FJ44" s="34">
        <f t="shared" si="9"/>
        <v>0</v>
      </c>
      <c r="FK44" s="34">
        <f t="shared" si="10"/>
        <v>0</v>
      </c>
      <c r="FL44" s="34"/>
      <c r="FM44" s="148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1"/>
        <v>0</v>
      </c>
      <c r="D45" s="25">
        <f t="shared" si="12"/>
        <v>0</v>
      </c>
      <c r="E45" s="26">
        <f t="shared" si="13"/>
        <v>0</v>
      </c>
      <c r="F45" s="27">
        <f t="shared" si="14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42"/>
      <c r="EJ45" s="243"/>
      <c r="EK45" s="243"/>
      <c r="EL45" s="243"/>
      <c r="EM45" s="243"/>
      <c r="EN45" s="243"/>
      <c r="EO45" s="243"/>
      <c r="EP45" s="243"/>
      <c r="EQ45" s="243"/>
      <c r="ER45" s="243"/>
      <c r="ES45" s="243"/>
      <c r="ET45" s="243"/>
      <c r="EU45" s="243"/>
      <c r="EV45" s="243"/>
      <c r="EW45" s="243"/>
      <c r="EX45" s="243"/>
      <c r="EY45" s="243"/>
      <c r="EZ45" s="243"/>
      <c r="FA45" s="243"/>
      <c r="FB45" s="243"/>
      <c r="FC45" s="243"/>
      <c r="FD45" s="244"/>
      <c r="FE45" s="31"/>
      <c r="FF45" s="32"/>
      <c r="FG45" s="31"/>
      <c r="FH45" s="34"/>
      <c r="FI45" s="145">
        <f t="shared" si="15"/>
        <v>0</v>
      </c>
      <c r="FJ45" s="34">
        <f t="shared" si="9"/>
        <v>0</v>
      </c>
      <c r="FK45" s="34">
        <f t="shared" si="10"/>
        <v>0</v>
      </c>
      <c r="FL45" s="34"/>
      <c r="FM45" s="148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1"/>
        <v>0</v>
      </c>
      <c r="D46" s="25">
        <f t="shared" si="12"/>
        <v>0</v>
      </c>
      <c r="E46" s="26">
        <f t="shared" si="13"/>
        <v>0</v>
      </c>
      <c r="F46" s="27">
        <f t="shared" si="14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42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4"/>
      <c r="FE46" s="31"/>
      <c r="FF46" s="32"/>
      <c r="FG46" s="31"/>
      <c r="FH46" s="34"/>
      <c r="FI46" s="145">
        <f t="shared" si="15"/>
        <v>0</v>
      </c>
      <c r="FJ46" s="34">
        <f t="shared" si="9"/>
        <v>0</v>
      </c>
      <c r="FK46" s="34">
        <f t="shared" si="10"/>
        <v>0</v>
      </c>
      <c r="FL46" s="34"/>
      <c r="FM46" s="148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1"/>
        <v>0</v>
      </c>
      <c r="D47" s="25">
        <f t="shared" si="12"/>
        <v>0</v>
      </c>
      <c r="E47" s="26">
        <f t="shared" si="13"/>
        <v>0</v>
      </c>
      <c r="F47" s="27">
        <f t="shared" si="14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42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4"/>
      <c r="FE47" s="31"/>
      <c r="FF47" s="32"/>
      <c r="FG47" s="31"/>
      <c r="FH47" s="34"/>
      <c r="FI47" s="145">
        <f t="shared" si="15"/>
        <v>0</v>
      </c>
      <c r="FJ47" s="34">
        <f t="shared" si="9"/>
        <v>0</v>
      </c>
      <c r="FK47" s="34">
        <f t="shared" si="10"/>
        <v>0</v>
      </c>
      <c r="FL47" s="34"/>
      <c r="FM47" s="148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1"/>
        <v>0</v>
      </c>
      <c r="D48" s="25">
        <f t="shared" si="12"/>
        <v>0</v>
      </c>
      <c r="E48" s="26">
        <f t="shared" si="13"/>
        <v>0</v>
      </c>
      <c r="F48" s="27">
        <f t="shared" si="14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42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4"/>
      <c r="FE48" s="31"/>
      <c r="FF48" s="32"/>
      <c r="FG48" s="31"/>
      <c r="FH48" s="34"/>
      <c r="FI48" s="145">
        <f t="shared" si="15"/>
        <v>0</v>
      </c>
      <c r="FJ48" s="34">
        <f t="shared" si="9"/>
        <v>0</v>
      </c>
      <c r="FK48" s="34">
        <f t="shared" si="10"/>
        <v>0</v>
      </c>
      <c r="FL48" s="34"/>
      <c r="FM48" s="148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1"/>
        <v>0</v>
      </c>
      <c r="D49" s="25">
        <f t="shared" si="12"/>
        <v>0</v>
      </c>
      <c r="E49" s="26">
        <f t="shared" si="13"/>
        <v>0</v>
      </c>
      <c r="F49" s="27">
        <f t="shared" si="14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42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4"/>
      <c r="FE49" s="31"/>
      <c r="FF49" s="32"/>
      <c r="FG49" s="31"/>
      <c r="FH49" s="34"/>
      <c r="FI49" s="145">
        <f t="shared" si="15"/>
        <v>0</v>
      </c>
      <c r="FJ49" s="34">
        <f t="shared" si="9"/>
        <v>0</v>
      </c>
      <c r="FK49" s="34">
        <f t="shared" si="10"/>
        <v>0</v>
      </c>
      <c r="FL49" s="34"/>
      <c r="FM49" s="148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1"/>
        <v>0</v>
      </c>
      <c r="D50" s="25">
        <f t="shared" si="12"/>
        <v>0</v>
      </c>
      <c r="E50" s="26">
        <f t="shared" si="13"/>
        <v>0</v>
      </c>
      <c r="F50" s="27">
        <f t="shared" si="14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42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4"/>
      <c r="FE50" s="31"/>
      <c r="FF50" s="32"/>
      <c r="FG50" s="31"/>
      <c r="FH50" s="34"/>
      <c r="FI50" s="145">
        <f t="shared" si="15"/>
        <v>0</v>
      </c>
      <c r="FJ50" s="34">
        <f t="shared" si="9"/>
        <v>0</v>
      </c>
      <c r="FK50" s="34">
        <f t="shared" si="10"/>
        <v>0</v>
      </c>
      <c r="FL50" s="34"/>
      <c r="FM50" s="148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1"/>
        <v>0</v>
      </c>
      <c r="D51" s="25">
        <f t="shared" si="12"/>
        <v>0</v>
      </c>
      <c r="E51" s="26">
        <f t="shared" si="13"/>
        <v>0</v>
      </c>
      <c r="F51" s="27">
        <f t="shared" si="14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42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4"/>
      <c r="FE51" s="31"/>
      <c r="FF51" s="32"/>
      <c r="FG51" s="31"/>
      <c r="FH51" s="34"/>
      <c r="FI51" s="145">
        <f t="shared" si="15"/>
        <v>0</v>
      </c>
      <c r="FJ51" s="34">
        <f t="shared" si="9"/>
        <v>0</v>
      </c>
      <c r="FK51" s="34">
        <f t="shared" si="10"/>
        <v>0</v>
      </c>
      <c r="FL51" s="34"/>
      <c r="FM51" s="148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1"/>
        <v>0</v>
      </c>
      <c r="D52" s="25">
        <f t="shared" si="12"/>
        <v>0</v>
      </c>
      <c r="E52" s="26">
        <f t="shared" si="13"/>
        <v>0</v>
      </c>
      <c r="F52" s="27">
        <f t="shared" si="14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42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4"/>
      <c r="FE52" s="31"/>
      <c r="FF52" s="32"/>
      <c r="FG52" s="31"/>
      <c r="FH52" s="34"/>
      <c r="FI52" s="145">
        <f t="shared" si="15"/>
        <v>0</v>
      </c>
      <c r="FJ52" s="34">
        <f t="shared" si="9"/>
        <v>0</v>
      </c>
      <c r="FK52" s="34">
        <f t="shared" si="10"/>
        <v>0</v>
      </c>
      <c r="FL52" s="34"/>
      <c r="FM52" s="148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1"/>
        <v>0</v>
      </c>
      <c r="D53" s="25">
        <f t="shared" si="12"/>
        <v>0</v>
      </c>
      <c r="E53" s="26">
        <f t="shared" si="13"/>
        <v>0</v>
      </c>
      <c r="F53" s="27">
        <f t="shared" si="14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42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4"/>
      <c r="FE53" s="31"/>
      <c r="FF53" s="32"/>
      <c r="FG53" s="31"/>
      <c r="FH53" s="34"/>
      <c r="FI53" s="145">
        <f t="shared" si="15"/>
        <v>0</v>
      </c>
      <c r="FJ53" s="34">
        <f t="shared" si="9"/>
        <v>0</v>
      </c>
      <c r="FK53" s="34">
        <f t="shared" si="10"/>
        <v>0</v>
      </c>
      <c r="FL53" s="34"/>
      <c r="FM53" s="148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1"/>
        <v>0</v>
      </c>
      <c r="D54" s="25">
        <f t="shared" si="12"/>
        <v>0</v>
      </c>
      <c r="E54" s="26">
        <f t="shared" si="13"/>
        <v>0</v>
      </c>
      <c r="F54" s="27">
        <f t="shared" si="14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42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4"/>
      <c r="FE54" s="31"/>
      <c r="FF54" s="32"/>
      <c r="FG54" s="31"/>
      <c r="FH54" s="34"/>
      <c r="FI54" s="145">
        <f t="shared" si="15"/>
        <v>0</v>
      </c>
      <c r="FJ54" s="34">
        <f t="shared" si="9"/>
        <v>0</v>
      </c>
      <c r="FK54" s="34">
        <f t="shared" si="10"/>
        <v>0</v>
      </c>
      <c r="FL54" s="34"/>
      <c r="FM54" s="148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3" t="str">
        <f t="shared" si="19"/>
        <v>Accueil</v>
      </c>
    </row>
    <row r="60" spans="1:173" x14ac:dyDescent="0.25">
      <c r="A60" s="1" t="str">
        <f t="shared" si="19"/>
        <v>R</v>
      </c>
      <c r="B60" s="153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33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33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33</v>
      </c>
      <c r="EP61" s="182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44424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44425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44426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44427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44428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44429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44430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19"/>
        <v>0</v>
      </c>
      <c r="B64" s="2">
        <f t="shared" si="19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9"/>
      <c r="FJ67" s="34">
        <f t="shared" ref="FJ67:FJ83" si="21">FN38</f>
        <v>0</v>
      </c>
      <c r="FK67" s="34">
        <f t="shared" ref="FK67:FK83" si="22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9"/>
      <c r="FJ68" s="34">
        <f t="shared" si="21"/>
        <v>0</v>
      </c>
      <c r="FK68" s="34">
        <f t="shared" si="22"/>
        <v>0</v>
      </c>
      <c r="FL68" s="34"/>
      <c r="FM68" s="148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9"/>
      <c r="FJ69" s="34">
        <f t="shared" si="21"/>
        <v>0</v>
      </c>
      <c r="FK69" s="34">
        <f t="shared" si="22"/>
        <v>0</v>
      </c>
      <c r="FL69" s="34"/>
      <c r="FM69" s="148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9"/>
      <c r="FJ70" s="34">
        <f t="shared" si="21"/>
        <v>0</v>
      </c>
      <c r="FK70" s="34">
        <f t="shared" si="22"/>
        <v>0</v>
      </c>
      <c r="FL70" s="34"/>
      <c r="FM70" s="148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9"/>
      <c r="FJ71" s="34">
        <f t="shared" si="21"/>
        <v>0</v>
      </c>
      <c r="FK71" s="34">
        <f t="shared" si="22"/>
        <v>0</v>
      </c>
      <c r="FL71" s="34"/>
      <c r="FM71" s="148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9"/>
      <c r="FJ72" s="34">
        <f t="shared" si="21"/>
        <v>0</v>
      </c>
      <c r="FK72" s="34">
        <f t="shared" si="22"/>
        <v>0</v>
      </c>
      <c r="FL72" s="34"/>
      <c r="FM72" s="148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9"/>
      <c r="FJ73" s="34">
        <f t="shared" si="21"/>
        <v>0</v>
      </c>
      <c r="FK73" s="34">
        <f t="shared" si="22"/>
        <v>0</v>
      </c>
      <c r="FL73" s="34"/>
      <c r="FM73" s="148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9"/>
      <c r="FJ74" s="34">
        <f t="shared" si="21"/>
        <v>0</v>
      </c>
      <c r="FK74" s="34">
        <f t="shared" si="22"/>
        <v>0</v>
      </c>
      <c r="FL74" s="34"/>
      <c r="FM74" s="148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9"/>
      <c r="FJ75" s="34">
        <f t="shared" si="21"/>
        <v>0</v>
      </c>
      <c r="FK75" s="34">
        <f t="shared" si="22"/>
        <v>0</v>
      </c>
      <c r="FL75" s="34"/>
      <c r="FM75" s="148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9"/>
      <c r="FJ76" s="34">
        <f t="shared" si="21"/>
        <v>0</v>
      </c>
      <c r="FK76" s="34">
        <f t="shared" si="22"/>
        <v>0</v>
      </c>
      <c r="FL76" s="34"/>
      <c r="FM76" s="148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9"/>
      <c r="FJ77" s="34">
        <f t="shared" si="21"/>
        <v>0</v>
      </c>
      <c r="FK77" s="34">
        <f t="shared" si="22"/>
        <v>0</v>
      </c>
      <c r="FL77" s="34"/>
      <c r="FM77" s="148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9"/>
      <c r="FJ78" s="34">
        <f t="shared" si="21"/>
        <v>0</v>
      </c>
      <c r="FK78" s="34">
        <f t="shared" si="22"/>
        <v>0</v>
      </c>
      <c r="FL78" s="34"/>
      <c r="FM78" s="148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9"/>
      <c r="FJ79" s="34">
        <f t="shared" si="21"/>
        <v>0</v>
      </c>
      <c r="FK79" s="34">
        <f t="shared" si="22"/>
        <v>0</v>
      </c>
      <c r="FL79" s="34"/>
      <c r="FM79" s="148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9"/>
      <c r="FJ80" s="34">
        <f t="shared" si="21"/>
        <v>0</v>
      </c>
      <c r="FK80" s="34">
        <f t="shared" si="22"/>
        <v>0</v>
      </c>
      <c r="FL80" s="34"/>
      <c r="FM80" s="148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9"/>
      <c r="FJ81" s="34">
        <f t="shared" si="21"/>
        <v>0</v>
      </c>
      <c r="FK81" s="34">
        <f t="shared" si="22"/>
        <v>0</v>
      </c>
      <c r="FL81" s="34"/>
      <c r="FM81" s="148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9"/>
      <c r="FJ82" s="34">
        <f t="shared" si="21"/>
        <v>0</v>
      </c>
      <c r="FK82" s="34">
        <f t="shared" si="22"/>
        <v>0</v>
      </c>
      <c r="FL82" s="34"/>
      <c r="FM82" s="148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9"/>
      <c r="FJ83" s="34">
        <f t="shared" si="21"/>
        <v>0</v>
      </c>
      <c r="FK83" s="34">
        <f t="shared" si="22"/>
        <v>0</v>
      </c>
      <c r="FL83" s="34"/>
      <c r="FM83" s="148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3" t="str">
        <f t="shared" si="30"/>
        <v>Accueil</v>
      </c>
    </row>
    <row r="89" spans="1:173" x14ac:dyDescent="0.25">
      <c r="A89" s="1" t="str">
        <f t="shared" si="30"/>
        <v>R</v>
      </c>
      <c r="B89" s="153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34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34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34</v>
      </c>
      <c r="EP90" s="182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44431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44432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44433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44434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44435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44436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44437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0"/>
        <v>0</v>
      </c>
      <c r="B93" s="2">
        <f t="shared" si="30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/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52"/>
      <c r="FJ96" s="34">
        <f t="shared" ref="FJ96:FJ112" si="32">FN67</f>
        <v>0</v>
      </c>
      <c r="FK96" s="34">
        <f t="shared" ref="FK96:FK112" si="33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5"/>
      <c r="FJ97" s="34">
        <f t="shared" si="32"/>
        <v>0</v>
      </c>
      <c r="FK97" s="34">
        <f t="shared" si="33"/>
        <v>0</v>
      </c>
      <c r="FL97" s="34"/>
      <c r="FM97" s="150"/>
      <c r="FN97" s="35">
        <f t="shared" ref="FN97:FN112" si="38">FI97+FJ97+FK97-FL97</f>
        <v>0</v>
      </c>
      <c r="FP97" s="36">
        <f t="shared" ref="FP97:FP112" si="39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5"/>
      <c r="FJ98" s="34">
        <f t="shared" si="32"/>
        <v>0</v>
      </c>
      <c r="FK98" s="34">
        <f t="shared" si="33"/>
        <v>0</v>
      </c>
      <c r="FL98" s="34"/>
      <c r="FM98" s="150"/>
      <c r="FN98" s="35">
        <f t="shared" si="38"/>
        <v>0</v>
      </c>
      <c r="FP98" s="36">
        <f t="shared" si="39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5"/>
      <c r="FJ99" s="34">
        <f t="shared" si="32"/>
        <v>0</v>
      </c>
      <c r="FK99" s="34">
        <f t="shared" si="33"/>
        <v>0</v>
      </c>
      <c r="FL99" s="34"/>
      <c r="FM99" s="150"/>
      <c r="FN99" s="35">
        <f t="shared" si="38"/>
        <v>0</v>
      </c>
      <c r="FP99" s="36">
        <f t="shared" si="39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5"/>
      <c r="FJ100" s="34">
        <f t="shared" si="32"/>
        <v>0</v>
      </c>
      <c r="FK100" s="34">
        <f t="shared" si="33"/>
        <v>0</v>
      </c>
      <c r="FL100" s="34"/>
      <c r="FM100" s="150"/>
      <c r="FN100" s="35">
        <f t="shared" si="38"/>
        <v>0</v>
      </c>
      <c r="FP100" s="36">
        <f t="shared" si="39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5"/>
      <c r="FJ101" s="34">
        <f t="shared" si="32"/>
        <v>0</v>
      </c>
      <c r="FK101" s="34">
        <f t="shared" si="33"/>
        <v>0</v>
      </c>
      <c r="FL101" s="34"/>
      <c r="FM101" s="150"/>
      <c r="FN101" s="35">
        <f t="shared" si="38"/>
        <v>0</v>
      </c>
      <c r="FP101" s="36">
        <f t="shared" si="39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5"/>
      <c r="FJ102" s="34">
        <f t="shared" si="32"/>
        <v>0</v>
      </c>
      <c r="FK102" s="34">
        <f t="shared" si="33"/>
        <v>0</v>
      </c>
      <c r="FL102" s="34"/>
      <c r="FM102" s="150"/>
      <c r="FN102" s="35">
        <f t="shared" si="38"/>
        <v>0</v>
      </c>
      <c r="FP102" s="36">
        <f t="shared" si="39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5"/>
      <c r="FJ103" s="34">
        <f t="shared" si="32"/>
        <v>0</v>
      </c>
      <c r="FK103" s="34">
        <f t="shared" si="33"/>
        <v>0</v>
      </c>
      <c r="FL103" s="34"/>
      <c r="FM103" s="150"/>
      <c r="FN103" s="35">
        <f t="shared" si="38"/>
        <v>0</v>
      </c>
      <c r="FP103" s="36">
        <f t="shared" si="39"/>
        <v>0</v>
      </c>
      <c r="FQ103" s="1">
        <v>8</v>
      </c>
    </row>
    <row r="104" spans="1:173" x14ac:dyDescent="0.25">
      <c r="A104" s="22">
        <v>9</v>
      </c>
      <c r="B104" s="23">
        <f t="shared" ref="B104:B112" si="40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5"/>
      <c r="FJ104" s="34">
        <f t="shared" si="32"/>
        <v>0</v>
      </c>
      <c r="FK104" s="34">
        <f t="shared" si="33"/>
        <v>0</v>
      </c>
      <c r="FL104" s="34"/>
      <c r="FM104" s="150"/>
      <c r="FN104" s="35">
        <f t="shared" si="38"/>
        <v>0</v>
      </c>
      <c r="FP104" s="36">
        <f t="shared" si="39"/>
        <v>0</v>
      </c>
      <c r="FQ104" s="1">
        <v>9</v>
      </c>
    </row>
    <row r="105" spans="1:173" x14ac:dyDescent="0.25">
      <c r="A105" s="22">
        <v>10</v>
      </c>
      <c r="B105" s="23">
        <f t="shared" si="40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5"/>
      <c r="FJ105" s="34">
        <f t="shared" si="32"/>
        <v>0</v>
      </c>
      <c r="FK105" s="34">
        <f t="shared" si="33"/>
        <v>0</v>
      </c>
      <c r="FL105" s="34"/>
      <c r="FM105" s="150"/>
      <c r="FN105" s="35">
        <f t="shared" si="38"/>
        <v>0</v>
      </c>
      <c r="FP105" s="36">
        <f t="shared" si="39"/>
        <v>0</v>
      </c>
      <c r="FQ105" s="1">
        <v>10</v>
      </c>
    </row>
    <row r="106" spans="1:173" x14ac:dyDescent="0.25">
      <c r="A106" s="22">
        <v>11</v>
      </c>
      <c r="B106" s="23">
        <f t="shared" si="40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5"/>
      <c r="FJ106" s="34">
        <f t="shared" si="32"/>
        <v>0</v>
      </c>
      <c r="FK106" s="34">
        <f t="shared" si="33"/>
        <v>0</v>
      </c>
      <c r="FL106" s="34"/>
      <c r="FM106" s="150"/>
      <c r="FN106" s="35">
        <f t="shared" si="38"/>
        <v>0</v>
      </c>
      <c r="FP106" s="36">
        <f t="shared" si="39"/>
        <v>0</v>
      </c>
      <c r="FQ106" s="1">
        <v>11</v>
      </c>
    </row>
    <row r="107" spans="1:173" x14ac:dyDescent="0.25">
      <c r="A107" s="22">
        <v>12</v>
      </c>
      <c r="B107" s="23">
        <f t="shared" si="40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5"/>
      <c r="FJ107" s="34">
        <f t="shared" si="32"/>
        <v>0</v>
      </c>
      <c r="FK107" s="34">
        <f t="shared" si="33"/>
        <v>0</v>
      </c>
      <c r="FL107" s="34"/>
      <c r="FM107" s="150"/>
      <c r="FN107" s="35">
        <f t="shared" si="38"/>
        <v>0</v>
      </c>
      <c r="FP107" s="36">
        <f t="shared" si="39"/>
        <v>0</v>
      </c>
      <c r="FQ107" s="1">
        <v>12</v>
      </c>
    </row>
    <row r="108" spans="1:173" x14ac:dyDescent="0.25">
      <c r="A108" s="22">
        <v>13</v>
      </c>
      <c r="B108" s="23">
        <f t="shared" si="40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5"/>
      <c r="FJ108" s="34">
        <f t="shared" si="32"/>
        <v>0</v>
      </c>
      <c r="FK108" s="34">
        <f t="shared" si="33"/>
        <v>0</v>
      </c>
      <c r="FL108" s="34"/>
      <c r="FM108" s="150"/>
      <c r="FN108" s="35">
        <f t="shared" si="38"/>
        <v>0</v>
      </c>
      <c r="FP108" s="36">
        <f t="shared" si="39"/>
        <v>0</v>
      </c>
      <c r="FQ108" s="1">
        <v>13</v>
      </c>
    </row>
    <row r="109" spans="1:173" x14ac:dyDescent="0.25">
      <c r="A109" s="22">
        <v>14</v>
      </c>
      <c r="B109" s="23">
        <f t="shared" si="40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5"/>
      <c r="FJ109" s="34">
        <f t="shared" si="32"/>
        <v>0</v>
      </c>
      <c r="FK109" s="34">
        <f t="shared" si="33"/>
        <v>0</v>
      </c>
      <c r="FL109" s="34"/>
      <c r="FM109" s="150"/>
      <c r="FN109" s="35">
        <f t="shared" si="38"/>
        <v>0</v>
      </c>
      <c r="FP109" s="36">
        <f t="shared" si="39"/>
        <v>0</v>
      </c>
      <c r="FQ109" s="1">
        <v>14</v>
      </c>
    </row>
    <row r="110" spans="1:173" x14ac:dyDescent="0.25">
      <c r="A110" s="22">
        <v>15</v>
      </c>
      <c r="B110" s="23">
        <f t="shared" si="40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5"/>
      <c r="FJ110" s="34">
        <f t="shared" si="32"/>
        <v>0</v>
      </c>
      <c r="FK110" s="34">
        <f t="shared" si="33"/>
        <v>0</v>
      </c>
      <c r="FL110" s="34"/>
      <c r="FM110" s="150"/>
      <c r="FN110" s="35">
        <f t="shared" si="38"/>
        <v>0</v>
      </c>
      <c r="FP110" s="36">
        <f t="shared" si="39"/>
        <v>0</v>
      </c>
      <c r="FQ110" s="1">
        <v>15</v>
      </c>
    </row>
    <row r="111" spans="1:173" x14ac:dyDescent="0.25">
      <c r="A111" s="22">
        <v>16</v>
      </c>
      <c r="B111" s="23">
        <f t="shared" si="40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5"/>
      <c r="FJ111" s="34">
        <f t="shared" si="32"/>
        <v>0</v>
      </c>
      <c r="FK111" s="34">
        <f t="shared" si="33"/>
        <v>0</v>
      </c>
      <c r="FL111" s="34"/>
      <c r="FM111" s="150"/>
      <c r="FN111" s="35">
        <f t="shared" si="38"/>
        <v>0</v>
      </c>
      <c r="FP111" s="36">
        <f t="shared" si="39"/>
        <v>0</v>
      </c>
      <c r="FQ111" s="1">
        <v>16</v>
      </c>
    </row>
    <row r="112" spans="1:173" x14ac:dyDescent="0.25">
      <c r="A112" s="22">
        <v>17</v>
      </c>
      <c r="B112" s="23">
        <f t="shared" si="40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5"/>
      <c r="FJ112" s="34">
        <f t="shared" si="32"/>
        <v>0</v>
      </c>
      <c r="FK112" s="34">
        <f t="shared" si="33"/>
        <v>0</v>
      </c>
      <c r="FL112" s="34"/>
      <c r="FM112" s="150"/>
      <c r="FN112" s="35">
        <f t="shared" si="38"/>
        <v>0</v>
      </c>
      <c r="FP112" s="36">
        <f t="shared" si="39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1">A88</f>
        <v>A</v>
      </c>
      <c r="B117" s="153" t="str">
        <f t="shared" si="41"/>
        <v>Accueil</v>
      </c>
    </row>
    <row r="118" spans="1:173" x14ac:dyDescent="0.25">
      <c r="A118" s="1" t="str">
        <f t="shared" si="41"/>
        <v>R</v>
      </c>
      <c r="B118" s="153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/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0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0</v>
      </c>
      <c r="EP119" s="182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68"/>
      <c r="D121" s="171"/>
      <c r="E121" s="174"/>
      <c r="F121" s="177"/>
      <c r="G121" s="7"/>
      <c r="H121" s="8"/>
      <c r="I121" s="8"/>
      <c r="J121" s="184"/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84"/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84"/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09"/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84"/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84"/>
      <c r="DR121" s="184"/>
      <c r="DS121" s="184"/>
      <c r="DT121" s="184"/>
      <c r="DU121" s="184"/>
      <c r="DV121" s="184"/>
      <c r="DW121" s="184"/>
      <c r="DX121" s="154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84"/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1"/>
        <v>0</v>
      </c>
      <c r="B122" s="2">
        <f t="shared" si="41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/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1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2">+SUMIF($EI125:$FD125,"*",$EI$6:$FD$6)</f>
        <v>0</v>
      </c>
      <c r="FI125" s="37"/>
      <c r="FJ125" s="34">
        <f t="shared" ref="FJ125:FJ141" si="43">FN96</f>
        <v>0</v>
      </c>
      <c r="FK125" s="33">
        <f t="shared" ref="FK125:FK141" si="44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1"/>
        <v>0</v>
      </c>
      <c r="C126" s="24">
        <f t="shared" ref="C126:C141" si="45">SUMIF(G126:FD126,"A",G$6:FD$6)</f>
        <v>0</v>
      </c>
      <c r="D126" s="25">
        <f t="shared" ref="D126:D141" si="46">SUMIF(G126:FD126,"R",G$6:FD$6)</f>
        <v>0</v>
      </c>
      <c r="E126" s="26">
        <f t="shared" ref="E126:E141" si="47">SUMIF(G126:FD126,"M",G$6:FD$6)</f>
        <v>0</v>
      </c>
      <c r="F126" s="27">
        <f t="shared" ref="F126:F141" si="48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2"/>
        <v>0</v>
      </c>
      <c r="FI126" s="37"/>
      <c r="FJ126" s="34">
        <f t="shared" si="43"/>
        <v>0</v>
      </c>
      <c r="FK126" s="33">
        <f t="shared" si="44"/>
        <v>0</v>
      </c>
      <c r="FL126" s="34"/>
      <c r="FM126" s="52"/>
      <c r="FN126" s="35">
        <f t="shared" ref="FN126:FN141" si="49">FI126+FJ126+FK126-FL126</f>
        <v>0</v>
      </c>
      <c r="FP126" s="36">
        <f t="shared" ref="FP126:FP141" si="50">+B126</f>
        <v>0</v>
      </c>
      <c r="FQ126" s="1">
        <v>2</v>
      </c>
    </row>
    <row r="127" spans="1:173" x14ac:dyDescent="0.25">
      <c r="A127" s="22">
        <v>3</v>
      </c>
      <c r="B127" s="23">
        <f t="shared" si="41"/>
        <v>0</v>
      </c>
      <c r="C127" s="24">
        <f t="shared" si="45"/>
        <v>0</v>
      </c>
      <c r="D127" s="25">
        <f t="shared" si="46"/>
        <v>0</v>
      </c>
      <c r="E127" s="26">
        <f t="shared" si="47"/>
        <v>0</v>
      </c>
      <c r="F127" s="27">
        <f t="shared" si="48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2"/>
        <v>0</v>
      </c>
      <c r="FI127" s="37"/>
      <c r="FJ127" s="34">
        <f t="shared" si="43"/>
        <v>0</v>
      </c>
      <c r="FK127" s="33">
        <f t="shared" si="44"/>
        <v>0</v>
      </c>
      <c r="FL127" s="34"/>
      <c r="FM127" s="52"/>
      <c r="FN127" s="35">
        <f t="shared" si="49"/>
        <v>0</v>
      </c>
      <c r="FP127" s="36">
        <f t="shared" si="50"/>
        <v>0</v>
      </c>
      <c r="FQ127" s="1">
        <v>3</v>
      </c>
    </row>
    <row r="128" spans="1:173" x14ac:dyDescent="0.25">
      <c r="A128" s="22">
        <v>4</v>
      </c>
      <c r="B128" s="23">
        <f t="shared" si="41"/>
        <v>0</v>
      </c>
      <c r="C128" s="24">
        <f t="shared" si="45"/>
        <v>0</v>
      </c>
      <c r="D128" s="25">
        <f t="shared" si="46"/>
        <v>0</v>
      </c>
      <c r="E128" s="26">
        <f t="shared" si="47"/>
        <v>0</v>
      </c>
      <c r="F128" s="27">
        <f t="shared" si="48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2"/>
        <v>0</v>
      </c>
      <c r="FI128" s="37"/>
      <c r="FJ128" s="34">
        <f t="shared" si="43"/>
        <v>0</v>
      </c>
      <c r="FK128" s="33">
        <f t="shared" si="44"/>
        <v>0</v>
      </c>
      <c r="FL128" s="34"/>
      <c r="FM128" s="52"/>
      <c r="FN128" s="35">
        <f t="shared" si="49"/>
        <v>0</v>
      </c>
      <c r="FP128" s="36">
        <f t="shared" si="50"/>
        <v>0</v>
      </c>
      <c r="FQ128" s="1">
        <v>4</v>
      </c>
    </row>
    <row r="129" spans="1:173" x14ac:dyDescent="0.25">
      <c r="A129" s="22">
        <v>5</v>
      </c>
      <c r="B129" s="23">
        <f t="shared" si="41"/>
        <v>0</v>
      </c>
      <c r="C129" s="24">
        <f t="shared" si="45"/>
        <v>0</v>
      </c>
      <c r="D129" s="25">
        <f t="shared" si="46"/>
        <v>0</v>
      </c>
      <c r="E129" s="26">
        <f t="shared" si="47"/>
        <v>0</v>
      </c>
      <c r="F129" s="27">
        <f t="shared" si="48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2"/>
        <v>0</v>
      </c>
      <c r="FI129" s="37"/>
      <c r="FJ129" s="34">
        <f t="shared" si="43"/>
        <v>0</v>
      </c>
      <c r="FK129" s="33">
        <f t="shared" si="44"/>
        <v>0</v>
      </c>
      <c r="FL129" s="34"/>
      <c r="FM129" s="52"/>
      <c r="FN129" s="35">
        <f t="shared" si="49"/>
        <v>0</v>
      </c>
      <c r="FP129" s="36">
        <f t="shared" si="50"/>
        <v>0</v>
      </c>
      <c r="FQ129" s="1">
        <v>5</v>
      </c>
    </row>
    <row r="130" spans="1:173" x14ac:dyDescent="0.25">
      <c r="A130" s="22">
        <v>6</v>
      </c>
      <c r="B130" s="23">
        <f t="shared" si="41"/>
        <v>0</v>
      </c>
      <c r="C130" s="24">
        <f t="shared" si="45"/>
        <v>0</v>
      </c>
      <c r="D130" s="25">
        <f t="shared" si="46"/>
        <v>0</v>
      </c>
      <c r="E130" s="26">
        <f t="shared" si="47"/>
        <v>0</v>
      </c>
      <c r="F130" s="27">
        <f t="shared" si="48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2"/>
        <v>0</v>
      </c>
      <c r="FI130" s="37"/>
      <c r="FJ130" s="34">
        <f t="shared" si="43"/>
        <v>0</v>
      </c>
      <c r="FK130" s="33">
        <f t="shared" si="44"/>
        <v>0</v>
      </c>
      <c r="FL130" s="34"/>
      <c r="FM130" s="52"/>
      <c r="FN130" s="35">
        <f t="shared" si="49"/>
        <v>0</v>
      </c>
      <c r="FP130" s="36">
        <f t="shared" si="50"/>
        <v>0</v>
      </c>
      <c r="FQ130" s="1">
        <v>6</v>
      </c>
    </row>
    <row r="131" spans="1:173" x14ac:dyDescent="0.25">
      <c r="A131" s="22">
        <v>7</v>
      </c>
      <c r="B131" s="23">
        <f t="shared" si="41"/>
        <v>0</v>
      </c>
      <c r="C131" s="24">
        <f t="shared" si="45"/>
        <v>0</v>
      </c>
      <c r="D131" s="25">
        <f t="shared" si="46"/>
        <v>0</v>
      </c>
      <c r="E131" s="26">
        <f t="shared" si="47"/>
        <v>0</v>
      </c>
      <c r="F131" s="27">
        <f t="shared" si="48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2"/>
        <v>0</v>
      </c>
      <c r="FI131" s="37"/>
      <c r="FJ131" s="34">
        <f t="shared" si="43"/>
        <v>0</v>
      </c>
      <c r="FK131" s="33">
        <f t="shared" si="44"/>
        <v>0</v>
      </c>
      <c r="FL131" s="34"/>
      <c r="FM131" s="52"/>
      <c r="FN131" s="35">
        <f t="shared" si="49"/>
        <v>0</v>
      </c>
      <c r="FP131" s="36">
        <f t="shared" si="50"/>
        <v>0</v>
      </c>
      <c r="FQ131" s="1">
        <v>7</v>
      </c>
    </row>
    <row r="132" spans="1:173" x14ac:dyDescent="0.25">
      <c r="A132" s="22">
        <v>8</v>
      </c>
      <c r="B132" s="23">
        <f t="shared" si="41"/>
        <v>0</v>
      </c>
      <c r="C132" s="24">
        <f t="shared" si="45"/>
        <v>0</v>
      </c>
      <c r="D132" s="25">
        <f t="shared" si="46"/>
        <v>0</v>
      </c>
      <c r="E132" s="26">
        <f t="shared" si="47"/>
        <v>0</v>
      </c>
      <c r="F132" s="27">
        <f t="shared" si="48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2"/>
        <v>0</v>
      </c>
      <c r="FI132" s="37"/>
      <c r="FJ132" s="34">
        <f t="shared" si="43"/>
        <v>0</v>
      </c>
      <c r="FK132" s="33">
        <f t="shared" si="44"/>
        <v>0</v>
      </c>
      <c r="FL132" s="34"/>
      <c r="FM132" s="52"/>
      <c r="FN132" s="35">
        <f t="shared" si="49"/>
        <v>0</v>
      </c>
      <c r="FP132" s="36">
        <f t="shared" si="50"/>
        <v>0</v>
      </c>
      <c r="FQ132" s="1">
        <v>8</v>
      </c>
    </row>
    <row r="133" spans="1:173" x14ac:dyDescent="0.25">
      <c r="A133" s="22">
        <v>9</v>
      </c>
      <c r="B133" s="23">
        <f t="shared" ref="B133:B141" si="51">B104</f>
        <v>0</v>
      </c>
      <c r="C133" s="24">
        <f t="shared" si="45"/>
        <v>0</v>
      </c>
      <c r="D133" s="25">
        <f t="shared" si="46"/>
        <v>0</v>
      </c>
      <c r="E133" s="26">
        <f t="shared" si="47"/>
        <v>0</v>
      </c>
      <c r="F133" s="27">
        <f t="shared" si="48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2"/>
        <v>0</v>
      </c>
      <c r="FI133" s="37"/>
      <c r="FJ133" s="34">
        <f t="shared" si="43"/>
        <v>0</v>
      </c>
      <c r="FK133" s="33">
        <f t="shared" si="44"/>
        <v>0</v>
      </c>
      <c r="FL133" s="34"/>
      <c r="FM133" s="52"/>
      <c r="FN133" s="35">
        <f t="shared" si="49"/>
        <v>0</v>
      </c>
      <c r="FP133" s="36">
        <f t="shared" si="50"/>
        <v>0</v>
      </c>
      <c r="FQ133" s="1">
        <v>9</v>
      </c>
    </row>
    <row r="134" spans="1:173" x14ac:dyDescent="0.25">
      <c r="A134" s="22">
        <v>10</v>
      </c>
      <c r="B134" s="23">
        <f t="shared" si="51"/>
        <v>0</v>
      </c>
      <c r="C134" s="24">
        <f t="shared" si="45"/>
        <v>0</v>
      </c>
      <c r="D134" s="25">
        <f t="shared" si="46"/>
        <v>0</v>
      </c>
      <c r="E134" s="26">
        <f t="shared" si="47"/>
        <v>0</v>
      </c>
      <c r="F134" s="27">
        <f t="shared" si="48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2"/>
        <v>0</v>
      </c>
      <c r="FI134" s="37"/>
      <c r="FJ134" s="34">
        <f t="shared" si="43"/>
        <v>0</v>
      </c>
      <c r="FK134" s="33">
        <f t="shared" si="44"/>
        <v>0</v>
      </c>
      <c r="FL134" s="34"/>
      <c r="FM134" s="52"/>
      <c r="FN134" s="35">
        <f t="shared" si="49"/>
        <v>0</v>
      </c>
      <c r="FP134" s="36">
        <f t="shared" si="50"/>
        <v>0</v>
      </c>
      <c r="FQ134" s="1">
        <v>10</v>
      </c>
    </row>
    <row r="135" spans="1:173" x14ac:dyDescent="0.25">
      <c r="A135" s="22">
        <v>11</v>
      </c>
      <c r="B135" s="23">
        <f t="shared" si="51"/>
        <v>0</v>
      </c>
      <c r="C135" s="24">
        <f t="shared" si="45"/>
        <v>0</v>
      </c>
      <c r="D135" s="25">
        <f t="shared" si="46"/>
        <v>0</v>
      </c>
      <c r="E135" s="26">
        <f t="shared" si="47"/>
        <v>0</v>
      </c>
      <c r="F135" s="27">
        <f t="shared" si="48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2"/>
        <v>0</v>
      </c>
      <c r="FI135" s="37"/>
      <c r="FJ135" s="34">
        <f t="shared" si="43"/>
        <v>0</v>
      </c>
      <c r="FK135" s="33">
        <f t="shared" si="44"/>
        <v>0</v>
      </c>
      <c r="FL135" s="34"/>
      <c r="FM135" s="52"/>
      <c r="FN135" s="35">
        <f t="shared" si="49"/>
        <v>0</v>
      </c>
      <c r="FP135" s="36">
        <f t="shared" si="50"/>
        <v>0</v>
      </c>
      <c r="FQ135" s="1">
        <v>11</v>
      </c>
    </row>
    <row r="136" spans="1:173" x14ac:dyDescent="0.25">
      <c r="A136" s="22">
        <v>12</v>
      </c>
      <c r="B136" s="23">
        <f t="shared" si="51"/>
        <v>0</v>
      </c>
      <c r="C136" s="24">
        <f t="shared" si="45"/>
        <v>0</v>
      </c>
      <c r="D136" s="25">
        <f t="shared" si="46"/>
        <v>0</v>
      </c>
      <c r="E136" s="26">
        <f t="shared" si="47"/>
        <v>0</v>
      </c>
      <c r="F136" s="27">
        <f t="shared" si="48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2"/>
        <v>0</v>
      </c>
      <c r="FI136" s="37"/>
      <c r="FJ136" s="34">
        <f t="shared" si="43"/>
        <v>0</v>
      </c>
      <c r="FK136" s="33">
        <f t="shared" si="44"/>
        <v>0</v>
      </c>
      <c r="FL136" s="34"/>
      <c r="FM136" s="52"/>
      <c r="FN136" s="35">
        <f t="shared" si="49"/>
        <v>0</v>
      </c>
      <c r="FP136" s="36">
        <f t="shared" si="50"/>
        <v>0</v>
      </c>
      <c r="FQ136" s="1">
        <v>12</v>
      </c>
    </row>
    <row r="137" spans="1:173" x14ac:dyDescent="0.25">
      <c r="A137" s="22">
        <v>13</v>
      </c>
      <c r="B137" s="23">
        <f t="shared" si="51"/>
        <v>0</v>
      </c>
      <c r="C137" s="24">
        <f t="shared" si="45"/>
        <v>0</v>
      </c>
      <c r="D137" s="25">
        <f t="shared" si="46"/>
        <v>0</v>
      </c>
      <c r="E137" s="26">
        <f t="shared" si="47"/>
        <v>0</v>
      </c>
      <c r="F137" s="27">
        <f t="shared" si="48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2"/>
        <v>0</v>
      </c>
      <c r="FI137" s="37"/>
      <c r="FJ137" s="34">
        <f t="shared" si="43"/>
        <v>0</v>
      </c>
      <c r="FK137" s="33">
        <f t="shared" si="44"/>
        <v>0</v>
      </c>
      <c r="FL137" s="34"/>
      <c r="FM137" s="52"/>
      <c r="FN137" s="35">
        <f t="shared" si="49"/>
        <v>0</v>
      </c>
      <c r="FP137" s="36">
        <f t="shared" si="50"/>
        <v>0</v>
      </c>
      <c r="FQ137" s="1">
        <v>13</v>
      </c>
    </row>
    <row r="138" spans="1:173" x14ac:dyDescent="0.25">
      <c r="A138" s="22">
        <v>14</v>
      </c>
      <c r="B138" s="23">
        <f t="shared" si="51"/>
        <v>0</v>
      </c>
      <c r="C138" s="24">
        <f t="shared" si="45"/>
        <v>0</v>
      </c>
      <c r="D138" s="25">
        <f t="shared" si="46"/>
        <v>0</v>
      </c>
      <c r="E138" s="26">
        <f t="shared" si="47"/>
        <v>0</v>
      </c>
      <c r="F138" s="27">
        <f t="shared" si="48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2"/>
        <v>0</v>
      </c>
      <c r="FI138" s="37"/>
      <c r="FJ138" s="34">
        <f t="shared" si="43"/>
        <v>0</v>
      </c>
      <c r="FK138" s="33">
        <f t="shared" si="44"/>
        <v>0</v>
      </c>
      <c r="FL138" s="34"/>
      <c r="FM138" s="52"/>
      <c r="FN138" s="35">
        <f t="shared" si="49"/>
        <v>0</v>
      </c>
      <c r="FP138" s="36">
        <f t="shared" si="50"/>
        <v>0</v>
      </c>
      <c r="FQ138" s="1">
        <v>14</v>
      </c>
    </row>
    <row r="139" spans="1:173" x14ac:dyDescent="0.25">
      <c r="A139" s="22">
        <v>15</v>
      </c>
      <c r="B139" s="23">
        <f t="shared" si="51"/>
        <v>0</v>
      </c>
      <c r="C139" s="24">
        <f t="shared" si="45"/>
        <v>0</v>
      </c>
      <c r="D139" s="25">
        <f t="shared" si="46"/>
        <v>0</v>
      </c>
      <c r="E139" s="26">
        <f t="shared" si="47"/>
        <v>0</v>
      </c>
      <c r="F139" s="27">
        <f t="shared" si="48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2"/>
        <v>0</v>
      </c>
      <c r="FI139" s="37"/>
      <c r="FJ139" s="34">
        <f t="shared" si="43"/>
        <v>0</v>
      </c>
      <c r="FK139" s="33">
        <f t="shared" si="44"/>
        <v>0</v>
      </c>
      <c r="FL139" s="34"/>
      <c r="FM139" s="52"/>
      <c r="FN139" s="35">
        <f t="shared" si="49"/>
        <v>0</v>
      </c>
      <c r="FP139" s="36">
        <f t="shared" si="50"/>
        <v>0</v>
      </c>
      <c r="FQ139" s="1">
        <v>15</v>
      </c>
    </row>
    <row r="140" spans="1:173" x14ac:dyDescent="0.25">
      <c r="A140" s="22">
        <v>16</v>
      </c>
      <c r="B140" s="23">
        <f t="shared" si="51"/>
        <v>0</v>
      </c>
      <c r="C140" s="24">
        <f t="shared" si="45"/>
        <v>0</v>
      </c>
      <c r="D140" s="25">
        <f t="shared" si="46"/>
        <v>0</v>
      </c>
      <c r="E140" s="26">
        <f t="shared" si="47"/>
        <v>0</v>
      </c>
      <c r="F140" s="27">
        <f t="shared" si="48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2"/>
        <v>0</v>
      </c>
      <c r="FI140" s="37"/>
      <c r="FJ140" s="34">
        <f t="shared" si="43"/>
        <v>0</v>
      </c>
      <c r="FK140" s="33">
        <f t="shared" si="44"/>
        <v>0</v>
      </c>
      <c r="FL140" s="34"/>
      <c r="FM140" s="52"/>
      <c r="FN140" s="35">
        <f t="shared" si="49"/>
        <v>0</v>
      </c>
      <c r="FP140" s="36">
        <f t="shared" si="50"/>
        <v>0</v>
      </c>
      <c r="FQ140" s="1">
        <v>16</v>
      </c>
    </row>
    <row r="141" spans="1:173" x14ac:dyDescent="0.25">
      <c r="A141" s="22">
        <v>17</v>
      </c>
      <c r="B141" s="23">
        <f t="shared" si="51"/>
        <v>0</v>
      </c>
      <c r="C141" s="24">
        <f t="shared" si="45"/>
        <v>0</v>
      </c>
      <c r="D141" s="25">
        <f t="shared" si="46"/>
        <v>0</v>
      </c>
      <c r="E141" s="26">
        <f t="shared" si="47"/>
        <v>0</v>
      </c>
      <c r="F141" s="27">
        <f t="shared" si="48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2"/>
        <v>0</v>
      </c>
      <c r="FI141" s="37"/>
      <c r="FJ141" s="34">
        <f t="shared" si="43"/>
        <v>0</v>
      </c>
      <c r="FK141" s="33">
        <f t="shared" si="44"/>
        <v>0</v>
      </c>
      <c r="FL141" s="34"/>
      <c r="FM141" s="52"/>
      <c r="FN141" s="35">
        <f t="shared" si="49"/>
        <v>0</v>
      </c>
      <c r="FP141" s="36">
        <f t="shared" si="50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31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32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33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34</v>
      </c>
      <c r="AO147" s="217"/>
      <c r="AP147" s="218"/>
      <c r="AQ147" s="58"/>
      <c r="AR147" s="219" t="s">
        <v>45</v>
      </c>
      <c r="AS147" s="220"/>
      <c r="AT147" s="221"/>
      <c r="AU147" s="58"/>
      <c r="AV147" s="234"/>
      <c r="AW147" s="234"/>
      <c r="AX147" s="234"/>
      <c r="AY147" s="234"/>
      <c r="AZ147" s="234"/>
      <c r="BA147" s="235"/>
      <c r="BB147" s="235"/>
      <c r="BC147" s="235"/>
      <c r="BD147" s="236"/>
      <c r="BE147" s="235"/>
      <c r="BF147" s="235"/>
      <c r="BG147" s="235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23" t="s">
        <v>51</v>
      </c>
      <c r="AS148" s="224"/>
      <c r="AT148" s="225"/>
      <c r="AU148" s="60"/>
      <c r="AV148" s="237"/>
      <c r="AW148" s="237"/>
      <c r="AX148" s="237"/>
      <c r="AY148" s="237"/>
      <c r="AZ148" s="237"/>
      <c r="BA148" s="237"/>
      <c r="BB148" s="237"/>
      <c r="BC148" s="237"/>
      <c r="BD148" s="236"/>
      <c r="BE148" s="235"/>
      <c r="BF148" s="235"/>
      <c r="BG148" s="23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F164" si="53">C9+C38+C67+C96+C125</f>
        <v>0</v>
      </c>
      <c r="D149" s="62">
        <f t="shared" si="53"/>
        <v>0</v>
      </c>
      <c r="E149" s="63">
        <f t="shared" si="53"/>
        <v>0</v>
      </c>
      <c r="F149" s="64">
        <f t="shared" si="53"/>
        <v>0</v>
      </c>
      <c r="G149" s="65"/>
      <c r="H149" s="226"/>
      <c r="I149" s="227"/>
      <c r="J149" s="226"/>
      <c r="K149" s="227"/>
      <c r="L149" s="226">
        <f t="shared" ref="L149:L165" si="54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5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6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7">F96</f>
        <v>0</v>
      </c>
      <c r="AN149" s="227"/>
      <c r="AO149" s="226">
        <f>SUM(AI149:AN149)</f>
        <v>0</v>
      </c>
      <c r="AP149" s="227"/>
      <c r="AQ149" s="58"/>
      <c r="AR149" s="228">
        <f>(N149+W149+AF149+AO149)/4</f>
        <v>0</v>
      </c>
      <c r="AS149" s="229"/>
      <c r="AT149" s="230"/>
      <c r="AU149" s="58"/>
      <c r="AV149" s="238"/>
      <c r="AW149" s="238"/>
      <c r="AX149" s="238"/>
      <c r="AY149" s="238"/>
      <c r="AZ149" s="238"/>
      <c r="BA149" s="238"/>
      <c r="BB149" s="238"/>
      <c r="BC149" s="238"/>
      <c r="BD149" s="236"/>
      <c r="BE149" s="239"/>
      <c r="BF149" s="239"/>
      <c r="BG149" s="239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si="53"/>
        <v>0</v>
      </c>
      <c r="E150" s="63">
        <f t="shared" si="53"/>
        <v>0</v>
      </c>
      <c r="F150" s="64">
        <f t="shared" si="53"/>
        <v>0</v>
      </c>
      <c r="G150" s="65"/>
      <c r="H150" s="226"/>
      <c r="I150" s="227"/>
      <c r="J150" s="226"/>
      <c r="K150" s="227"/>
      <c r="L150" s="226">
        <f t="shared" si="54"/>
        <v>0</v>
      </c>
      <c r="M150" s="227"/>
      <c r="N150" s="226">
        <f t="shared" ref="N150:N165" si="58">SUM(H150:M150)</f>
        <v>0</v>
      </c>
      <c r="O150" s="227"/>
      <c r="P150" s="58"/>
      <c r="Q150" s="226"/>
      <c r="R150" s="227"/>
      <c r="S150" s="226"/>
      <c r="T150" s="227"/>
      <c r="U150" s="226">
        <f t="shared" si="55"/>
        <v>0</v>
      </c>
      <c r="V150" s="227"/>
      <c r="W150" s="226">
        <f t="shared" ref="W150:W165" si="59">SUM(Q150:V150)</f>
        <v>0</v>
      </c>
      <c r="X150" s="227"/>
      <c r="Y150" s="58"/>
      <c r="Z150" s="226"/>
      <c r="AA150" s="227"/>
      <c r="AB150" s="226"/>
      <c r="AC150" s="227"/>
      <c r="AD150" s="226">
        <f t="shared" si="56"/>
        <v>0</v>
      </c>
      <c r="AE150" s="227"/>
      <c r="AF150" s="226">
        <f t="shared" ref="AF150:AF165" si="60">SUM(Z150:AE150)</f>
        <v>0</v>
      </c>
      <c r="AG150" s="227"/>
      <c r="AH150" s="58"/>
      <c r="AI150" s="226"/>
      <c r="AJ150" s="227"/>
      <c r="AK150" s="226"/>
      <c r="AL150" s="227"/>
      <c r="AM150" s="226">
        <f t="shared" si="57"/>
        <v>0</v>
      </c>
      <c r="AN150" s="227"/>
      <c r="AO150" s="226">
        <f t="shared" ref="AO150:AO165" si="61">SUM(AI150:AN150)</f>
        <v>0</v>
      </c>
      <c r="AP150" s="227"/>
      <c r="AQ150" s="58"/>
      <c r="AR150" s="228">
        <f t="shared" ref="AR150:AR165" si="62">(N150+W150+AF150+AO150)/4</f>
        <v>0</v>
      </c>
      <c r="AS150" s="229"/>
      <c r="AT150" s="230"/>
      <c r="AU150" s="58"/>
      <c r="AV150" s="238"/>
      <c r="AW150" s="238"/>
      <c r="AX150" s="238"/>
      <c r="AY150" s="238"/>
      <c r="AZ150" s="238"/>
      <c r="BA150" s="238"/>
      <c r="BB150" s="238"/>
      <c r="BC150" s="238"/>
      <c r="BD150" s="236"/>
      <c r="BE150" s="239"/>
      <c r="BF150" s="239"/>
      <c r="BG150" s="239"/>
      <c r="BH150" s="57"/>
      <c r="BI150" s="231">
        <f t="shared" ref="BI150:BI165" si="63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3"/>
        <v>0</v>
      </c>
      <c r="E151" s="63">
        <f t="shared" si="53"/>
        <v>0</v>
      </c>
      <c r="F151" s="64">
        <f t="shared" si="53"/>
        <v>0</v>
      </c>
      <c r="G151" s="65"/>
      <c r="H151" s="226"/>
      <c r="I151" s="227"/>
      <c r="J151" s="226"/>
      <c r="K151" s="227"/>
      <c r="L151" s="226">
        <f t="shared" si="54"/>
        <v>0</v>
      </c>
      <c r="M151" s="227"/>
      <c r="N151" s="226">
        <f t="shared" si="58"/>
        <v>0</v>
      </c>
      <c r="O151" s="227"/>
      <c r="P151" s="58"/>
      <c r="Q151" s="226"/>
      <c r="R151" s="227"/>
      <c r="S151" s="226"/>
      <c r="T151" s="227"/>
      <c r="U151" s="226">
        <f t="shared" si="55"/>
        <v>0</v>
      </c>
      <c r="V151" s="227"/>
      <c r="W151" s="226">
        <f t="shared" si="59"/>
        <v>0</v>
      </c>
      <c r="X151" s="227"/>
      <c r="Y151" s="58"/>
      <c r="Z151" s="226"/>
      <c r="AA151" s="227"/>
      <c r="AB151" s="226"/>
      <c r="AC151" s="227"/>
      <c r="AD151" s="226">
        <f t="shared" si="56"/>
        <v>0</v>
      </c>
      <c r="AE151" s="227"/>
      <c r="AF151" s="226">
        <f t="shared" si="60"/>
        <v>0</v>
      </c>
      <c r="AG151" s="227"/>
      <c r="AH151" s="58"/>
      <c r="AI151" s="226"/>
      <c r="AJ151" s="227"/>
      <c r="AK151" s="226"/>
      <c r="AL151" s="227"/>
      <c r="AM151" s="226">
        <f t="shared" si="57"/>
        <v>0</v>
      </c>
      <c r="AN151" s="227"/>
      <c r="AO151" s="226">
        <f t="shared" si="61"/>
        <v>0</v>
      </c>
      <c r="AP151" s="227"/>
      <c r="AQ151" s="58"/>
      <c r="AR151" s="228">
        <f t="shared" si="62"/>
        <v>0</v>
      </c>
      <c r="AS151" s="229"/>
      <c r="AT151" s="230"/>
      <c r="AU151" s="58"/>
      <c r="AV151" s="238"/>
      <c r="AW151" s="238"/>
      <c r="AX151" s="238"/>
      <c r="AY151" s="238"/>
      <c r="AZ151" s="238"/>
      <c r="BA151" s="238"/>
      <c r="BB151" s="238"/>
      <c r="BC151" s="238"/>
      <c r="BD151" s="236"/>
      <c r="BE151" s="239"/>
      <c r="BF151" s="239"/>
      <c r="BG151" s="239"/>
      <c r="BH151" s="57"/>
      <c r="BI151" s="231">
        <f t="shared" si="63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3"/>
        <v>0</v>
      </c>
      <c r="E152" s="63">
        <f t="shared" si="53"/>
        <v>0</v>
      </c>
      <c r="F152" s="64">
        <f t="shared" si="53"/>
        <v>0</v>
      </c>
      <c r="G152" s="65"/>
      <c r="H152" s="226"/>
      <c r="I152" s="227"/>
      <c r="J152" s="226"/>
      <c r="K152" s="227"/>
      <c r="L152" s="226">
        <f t="shared" si="54"/>
        <v>0</v>
      </c>
      <c r="M152" s="227"/>
      <c r="N152" s="226">
        <f t="shared" si="58"/>
        <v>0</v>
      </c>
      <c r="O152" s="227"/>
      <c r="P152" s="58"/>
      <c r="Q152" s="226"/>
      <c r="R152" s="227"/>
      <c r="S152" s="226"/>
      <c r="T152" s="227"/>
      <c r="U152" s="226">
        <f t="shared" si="55"/>
        <v>0</v>
      </c>
      <c r="V152" s="227"/>
      <c r="W152" s="226">
        <f t="shared" si="59"/>
        <v>0</v>
      </c>
      <c r="X152" s="227"/>
      <c r="Y152" s="58"/>
      <c r="Z152" s="226"/>
      <c r="AA152" s="227"/>
      <c r="AB152" s="226"/>
      <c r="AC152" s="227"/>
      <c r="AD152" s="226">
        <f t="shared" si="56"/>
        <v>0</v>
      </c>
      <c r="AE152" s="227"/>
      <c r="AF152" s="226">
        <f t="shared" si="60"/>
        <v>0</v>
      </c>
      <c r="AG152" s="227"/>
      <c r="AH152" s="58"/>
      <c r="AI152" s="226"/>
      <c r="AJ152" s="227"/>
      <c r="AK152" s="226"/>
      <c r="AL152" s="227"/>
      <c r="AM152" s="226">
        <f t="shared" si="57"/>
        <v>0</v>
      </c>
      <c r="AN152" s="227"/>
      <c r="AO152" s="226">
        <f t="shared" si="61"/>
        <v>0</v>
      </c>
      <c r="AP152" s="227"/>
      <c r="AQ152" s="58"/>
      <c r="AR152" s="228">
        <f t="shared" si="62"/>
        <v>0</v>
      </c>
      <c r="AS152" s="229"/>
      <c r="AT152" s="230"/>
      <c r="AU152" s="58"/>
      <c r="AV152" s="238"/>
      <c r="AW152" s="238"/>
      <c r="AX152" s="238"/>
      <c r="AY152" s="238"/>
      <c r="AZ152" s="238"/>
      <c r="BA152" s="238"/>
      <c r="BB152" s="238"/>
      <c r="BC152" s="238"/>
      <c r="BD152" s="236"/>
      <c r="BE152" s="239"/>
      <c r="BF152" s="239"/>
      <c r="BG152" s="239"/>
      <c r="BH152" s="57"/>
      <c r="BI152" s="231">
        <f t="shared" si="63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3"/>
        <v>0</v>
      </c>
      <c r="E153" s="63">
        <f t="shared" si="53"/>
        <v>0</v>
      </c>
      <c r="F153" s="64">
        <f t="shared" si="53"/>
        <v>0</v>
      </c>
      <c r="G153" s="65"/>
      <c r="H153" s="226"/>
      <c r="I153" s="227"/>
      <c r="J153" s="226"/>
      <c r="K153" s="227"/>
      <c r="L153" s="226">
        <f t="shared" si="54"/>
        <v>0</v>
      </c>
      <c r="M153" s="227"/>
      <c r="N153" s="226">
        <f t="shared" si="58"/>
        <v>0</v>
      </c>
      <c r="O153" s="227"/>
      <c r="P153" s="58"/>
      <c r="Q153" s="226"/>
      <c r="R153" s="227"/>
      <c r="S153" s="226"/>
      <c r="T153" s="227"/>
      <c r="U153" s="226">
        <f t="shared" si="55"/>
        <v>0</v>
      </c>
      <c r="V153" s="227"/>
      <c r="W153" s="226">
        <f t="shared" si="59"/>
        <v>0</v>
      </c>
      <c r="X153" s="227"/>
      <c r="Y153" s="58"/>
      <c r="Z153" s="226"/>
      <c r="AA153" s="227"/>
      <c r="AB153" s="226"/>
      <c r="AC153" s="227"/>
      <c r="AD153" s="226">
        <f t="shared" si="56"/>
        <v>0</v>
      </c>
      <c r="AE153" s="227"/>
      <c r="AF153" s="226">
        <f t="shared" si="60"/>
        <v>0</v>
      </c>
      <c r="AG153" s="227"/>
      <c r="AH153" s="58"/>
      <c r="AI153" s="226"/>
      <c r="AJ153" s="227"/>
      <c r="AK153" s="226"/>
      <c r="AL153" s="227"/>
      <c r="AM153" s="226">
        <f t="shared" si="57"/>
        <v>0</v>
      </c>
      <c r="AN153" s="227"/>
      <c r="AO153" s="226">
        <f t="shared" si="61"/>
        <v>0</v>
      </c>
      <c r="AP153" s="227"/>
      <c r="AQ153" s="58"/>
      <c r="AR153" s="228">
        <f t="shared" si="62"/>
        <v>0</v>
      </c>
      <c r="AS153" s="229"/>
      <c r="AT153" s="230"/>
      <c r="AU153" s="58"/>
      <c r="AV153" s="238"/>
      <c r="AW153" s="238"/>
      <c r="AX153" s="238"/>
      <c r="AY153" s="238"/>
      <c r="AZ153" s="238"/>
      <c r="BA153" s="238"/>
      <c r="BB153" s="238"/>
      <c r="BC153" s="238"/>
      <c r="BD153" s="236"/>
      <c r="BE153" s="239"/>
      <c r="BF153" s="239"/>
      <c r="BG153" s="239"/>
      <c r="BH153" s="57"/>
      <c r="BI153" s="231">
        <f t="shared" si="63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3"/>
        <v>0</v>
      </c>
      <c r="E154" s="63">
        <f t="shared" si="53"/>
        <v>0</v>
      </c>
      <c r="F154" s="64">
        <f t="shared" si="53"/>
        <v>0</v>
      </c>
      <c r="G154" s="65"/>
      <c r="H154" s="226"/>
      <c r="I154" s="227"/>
      <c r="J154" s="226"/>
      <c r="K154" s="227"/>
      <c r="L154" s="226">
        <f t="shared" si="54"/>
        <v>0</v>
      </c>
      <c r="M154" s="227"/>
      <c r="N154" s="226">
        <f t="shared" si="58"/>
        <v>0</v>
      </c>
      <c r="O154" s="227"/>
      <c r="P154" s="58"/>
      <c r="Q154" s="226"/>
      <c r="R154" s="227"/>
      <c r="S154" s="226"/>
      <c r="T154" s="227"/>
      <c r="U154" s="226">
        <f t="shared" si="55"/>
        <v>0</v>
      </c>
      <c r="V154" s="227"/>
      <c r="W154" s="226">
        <f t="shared" si="59"/>
        <v>0</v>
      </c>
      <c r="X154" s="227"/>
      <c r="Y154" s="58"/>
      <c r="Z154" s="226"/>
      <c r="AA154" s="227"/>
      <c r="AB154" s="226"/>
      <c r="AC154" s="227"/>
      <c r="AD154" s="226">
        <f t="shared" si="56"/>
        <v>0</v>
      </c>
      <c r="AE154" s="227"/>
      <c r="AF154" s="226">
        <f t="shared" si="60"/>
        <v>0</v>
      </c>
      <c r="AG154" s="227"/>
      <c r="AH154" s="58"/>
      <c r="AI154" s="226"/>
      <c r="AJ154" s="227"/>
      <c r="AK154" s="226"/>
      <c r="AL154" s="227"/>
      <c r="AM154" s="226">
        <f t="shared" si="57"/>
        <v>0</v>
      </c>
      <c r="AN154" s="227"/>
      <c r="AO154" s="226">
        <f t="shared" si="61"/>
        <v>0</v>
      </c>
      <c r="AP154" s="227"/>
      <c r="AQ154" s="58"/>
      <c r="AR154" s="228">
        <f t="shared" si="62"/>
        <v>0</v>
      </c>
      <c r="AS154" s="229"/>
      <c r="AT154" s="230"/>
      <c r="AU154" s="58"/>
      <c r="AV154" s="238"/>
      <c r="AW154" s="238"/>
      <c r="AX154" s="238"/>
      <c r="AY154" s="238"/>
      <c r="AZ154" s="238"/>
      <c r="BA154" s="238"/>
      <c r="BB154" s="238"/>
      <c r="BC154" s="238"/>
      <c r="BD154" s="236"/>
      <c r="BE154" s="239"/>
      <c r="BF154" s="239"/>
      <c r="BG154" s="239"/>
      <c r="BH154" s="57"/>
      <c r="BI154" s="231">
        <f t="shared" si="63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3"/>
        <v>0</v>
      </c>
      <c r="E155" s="63">
        <f t="shared" si="53"/>
        <v>0</v>
      </c>
      <c r="F155" s="64">
        <f t="shared" si="53"/>
        <v>0</v>
      </c>
      <c r="G155" s="65"/>
      <c r="H155" s="226"/>
      <c r="I155" s="227"/>
      <c r="J155" s="226"/>
      <c r="K155" s="227"/>
      <c r="L155" s="226">
        <f t="shared" si="54"/>
        <v>0</v>
      </c>
      <c r="M155" s="227"/>
      <c r="N155" s="226">
        <f t="shared" si="58"/>
        <v>0</v>
      </c>
      <c r="O155" s="227"/>
      <c r="P155" s="58"/>
      <c r="Q155" s="226"/>
      <c r="R155" s="227"/>
      <c r="S155" s="226"/>
      <c r="T155" s="227"/>
      <c r="U155" s="226">
        <f t="shared" si="55"/>
        <v>0</v>
      </c>
      <c r="V155" s="227"/>
      <c r="W155" s="226">
        <f t="shared" si="59"/>
        <v>0</v>
      </c>
      <c r="X155" s="227"/>
      <c r="Y155" s="58"/>
      <c r="Z155" s="226"/>
      <c r="AA155" s="227"/>
      <c r="AB155" s="226"/>
      <c r="AC155" s="227"/>
      <c r="AD155" s="226">
        <f t="shared" si="56"/>
        <v>0</v>
      </c>
      <c r="AE155" s="227"/>
      <c r="AF155" s="226">
        <f t="shared" si="60"/>
        <v>0</v>
      </c>
      <c r="AG155" s="227"/>
      <c r="AH155" s="58"/>
      <c r="AI155" s="226"/>
      <c r="AJ155" s="227"/>
      <c r="AK155" s="226"/>
      <c r="AL155" s="227"/>
      <c r="AM155" s="226">
        <f t="shared" si="57"/>
        <v>0</v>
      </c>
      <c r="AN155" s="227"/>
      <c r="AO155" s="226">
        <f t="shared" si="61"/>
        <v>0</v>
      </c>
      <c r="AP155" s="227"/>
      <c r="AQ155" s="58"/>
      <c r="AR155" s="228">
        <f t="shared" si="62"/>
        <v>0</v>
      </c>
      <c r="AS155" s="229"/>
      <c r="AT155" s="230"/>
      <c r="AU155" s="58"/>
      <c r="AV155" s="238"/>
      <c r="AW155" s="238"/>
      <c r="AX155" s="238"/>
      <c r="AY155" s="238"/>
      <c r="AZ155" s="238"/>
      <c r="BA155" s="238"/>
      <c r="BB155" s="238"/>
      <c r="BC155" s="238"/>
      <c r="BD155" s="236"/>
      <c r="BE155" s="239"/>
      <c r="BF155" s="239"/>
      <c r="BG155" s="239"/>
      <c r="BH155" s="57"/>
      <c r="BI155" s="231">
        <f t="shared" si="63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3"/>
        <v>0</v>
      </c>
      <c r="E156" s="63">
        <f t="shared" si="53"/>
        <v>0</v>
      </c>
      <c r="F156" s="64">
        <f t="shared" si="53"/>
        <v>0</v>
      </c>
      <c r="G156" s="65"/>
      <c r="H156" s="226"/>
      <c r="I156" s="227"/>
      <c r="J156" s="226"/>
      <c r="K156" s="227"/>
      <c r="L156" s="226">
        <f t="shared" si="54"/>
        <v>0</v>
      </c>
      <c r="M156" s="227"/>
      <c r="N156" s="226">
        <f t="shared" si="58"/>
        <v>0</v>
      </c>
      <c r="O156" s="227"/>
      <c r="P156" s="58"/>
      <c r="Q156" s="226"/>
      <c r="R156" s="227"/>
      <c r="S156" s="226"/>
      <c r="T156" s="227"/>
      <c r="U156" s="226">
        <f t="shared" si="55"/>
        <v>0</v>
      </c>
      <c r="V156" s="227"/>
      <c r="W156" s="226">
        <f t="shared" si="59"/>
        <v>0</v>
      </c>
      <c r="X156" s="227"/>
      <c r="Y156" s="58"/>
      <c r="Z156" s="226"/>
      <c r="AA156" s="227"/>
      <c r="AB156" s="226"/>
      <c r="AC156" s="227"/>
      <c r="AD156" s="226">
        <f t="shared" si="56"/>
        <v>0</v>
      </c>
      <c r="AE156" s="227"/>
      <c r="AF156" s="226">
        <f t="shared" si="60"/>
        <v>0</v>
      </c>
      <c r="AG156" s="227"/>
      <c r="AH156" s="58"/>
      <c r="AI156" s="226"/>
      <c r="AJ156" s="227"/>
      <c r="AK156" s="226"/>
      <c r="AL156" s="227"/>
      <c r="AM156" s="226">
        <f t="shared" si="57"/>
        <v>0</v>
      </c>
      <c r="AN156" s="227"/>
      <c r="AO156" s="226">
        <f t="shared" si="61"/>
        <v>0</v>
      </c>
      <c r="AP156" s="227"/>
      <c r="AQ156" s="58"/>
      <c r="AR156" s="228">
        <f t="shared" si="62"/>
        <v>0</v>
      </c>
      <c r="AS156" s="229"/>
      <c r="AT156" s="230"/>
      <c r="AU156" s="58"/>
      <c r="AV156" s="238"/>
      <c r="AW156" s="238"/>
      <c r="AX156" s="238"/>
      <c r="AY156" s="238"/>
      <c r="AZ156" s="238"/>
      <c r="BA156" s="238"/>
      <c r="BB156" s="238"/>
      <c r="BC156" s="238"/>
      <c r="BD156" s="236"/>
      <c r="BE156" s="239"/>
      <c r="BF156" s="239"/>
      <c r="BG156" s="239"/>
      <c r="BH156" s="57"/>
      <c r="BI156" s="231">
        <f t="shared" si="63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3"/>
        <v>0</v>
      </c>
      <c r="E157" s="63">
        <f t="shared" si="53"/>
        <v>0</v>
      </c>
      <c r="F157" s="64">
        <f t="shared" si="53"/>
        <v>0</v>
      </c>
      <c r="G157" s="65"/>
      <c r="H157" s="226"/>
      <c r="I157" s="227"/>
      <c r="J157" s="226"/>
      <c r="K157" s="227"/>
      <c r="L157" s="226">
        <f t="shared" si="54"/>
        <v>0</v>
      </c>
      <c r="M157" s="227"/>
      <c r="N157" s="226">
        <f t="shared" si="58"/>
        <v>0</v>
      </c>
      <c r="O157" s="227"/>
      <c r="P157" s="58"/>
      <c r="Q157" s="226"/>
      <c r="R157" s="227"/>
      <c r="S157" s="226"/>
      <c r="T157" s="227"/>
      <c r="U157" s="226">
        <f t="shared" si="55"/>
        <v>0</v>
      </c>
      <c r="V157" s="227"/>
      <c r="W157" s="226">
        <f t="shared" si="59"/>
        <v>0</v>
      </c>
      <c r="X157" s="227"/>
      <c r="Y157" s="58"/>
      <c r="Z157" s="226"/>
      <c r="AA157" s="227"/>
      <c r="AB157" s="226"/>
      <c r="AC157" s="227"/>
      <c r="AD157" s="226">
        <f t="shared" si="56"/>
        <v>0</v>
      </c>
      <c r="AE157" s="227"/>
      <c r="AF157" s="226">
        <f t="shared" si="60"/>
        <v>0</v>
      </c>
      <c r="AG157" s="227"/>
      <c r="AH157" s="58"/>
      <c r="AI157" s="226"/>
      <c r="AJ157" s="227"/>
      <c r="AK157" s="226"/>
      <c r="AL157" s="227"/>
      <c r="AM157" s="226">
        <f t="shared" si="57"/>
        <v>0</v>
      </c>
      <c r="AN157" s="227"/>
      <c r="AO157" s="226">
        <f t="shared" si="61"/>
        <v>0</v>
      </c>
      <c r="AP157" s="227"/>
      <c r="AQ157" s="58"/>
      <c r="AR157" s="228">
        <f t="shared" si="62"/>
        <v>0</v>
      </c>
      <c r="AS157" s="229"/>
      <c r="AT157" s="230"/>
      <c r="AU157" s="58"/>
      <c r="AV157" s="238"/>
      <c r="AW157" s="238"/>
      <c r="AX157" s="238"/>
      <c r="AY157" s="238"/>
      <c r="AZ157" s="238"/>
      <c r="BA157" s="238"/>
      <c r="BB157" s="238"/>
      <c r="BC157" s="238"/>
      <c r="BD157" s="236"/>
      <c r="BE157" s="239"/>
      <c r="BF157" s="239"/>
      <c r="BG157" s="239"/>
      <c r="BH157" s="57"/>
      <c r="BI157" s="231">
        <f t="shared" si="63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3"/>
        <v>0</v>
      </c>
      <c r="E158" s="63">
        <f t="shared" si="53"/>
        <v>0</v>
      </c>
      <c r="F158" s="64">
        <f t="shared" si="53"/>
        <v>0</v>
      </c>
      <c r="G158" s="65"/>
      <c r="H158" s="226"/>
      <c r="I158" s="227"/>
      <c r="J158" s="226"/>
      <c r="K158" s="227"/>
      <c r="L158" s="226">
        <f t="shared" si="54"/>
        <v>0</v>
      </c>
      <c r="M158" s="227"/>
      <c r="N158" s="226">
        <f t="shared" si="58"/>
        <v>0</v>
      </c>
      <c r="O158" s="227"/>
      <c r="P158" s="58"/>
      <c r="Q158" s="226"/>
      <c r="R158" s="227"/>
      <c r="S158" s="226"/>
      <c r="T158" s="227"/>
      <c r="U158" s="226">
        <f t="shared" si="55"/>
        <v>0</v>
      </c>
      <c r="V158" s="227"/>
      <c r="W158" s="226">
        <f t="shared" si="59"/>
        <v>0</v>
      </c>
      <c r="X158" s="227"/>
      <c r="Y158" s="58"/>
      <c r="Z158" s="226"/>
      <c r="AA158" s="227"/>
      <c r="AB158" s="226"/>
      <c r="AC158" s="227"/>
      <c r="AD158" s="226">
        <f t="shared" si="56"/>
        <v>0</v>
      </c>
      <c r="AE158" s="227"/>
      <c r="AF158" s="226">
        <f t="shared" si="60"/>
        <v>0</v>
      </c>
      <c r="AG158" s="227"/>
      <c r="AH158" s="58"/>
      <c r="AI158" s="226"/>
      <c r="AJ158" s="227"/>
      <c r="AK158" s="226"/>
      <c r="AL158" s="227"/>
      <c r="AM158" s="226">
        <f t="shared" si="57"/>
        <v>0</v>
      </c>
      <c r="AN158" s="227"/>
      <c r="AO158" s="226">
        <f t="shared" si="61"/>
        <v>0</v>
      </c>
      <c r="AP158" s="227"/>
      <c r="AQ158" s="58"/>
      <c r="AR158" s="228">
        <f t="shared" si="62"/>
        <v>0</v>
      </c>
      <c r="AS158" s="229"/>
      <c r="AT158" s="230"/>
      <c r="AU158" s="58"/>
      <c r="AV158" s="238"/>
      <c r="AW158" s="238"/>
      <c r="AX158" s="238"/>
      <c r="AY158" s="238"/>
      <c r="AZ158" s="238"/>
      <c r="BA158" s="238"/>
      <c r="BB158" s="238"/>
      <c r="BC158" s="238"/>
      <c r="BD158" s="236"/>
      <c r="BE158" s="239"/>
      <c r="BF158" s="239"/>
      <c r="BG158" s="239"/>
      <c r="BH158" s="57"/>
      <c r="BI158" s="231">
        <f t="shared" si="63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3"/>
        <v>0</v>
      </c>
      <c r="E159" s="63">
        <f t="shared" si="53"/>
        <v>0</v>
      </c>
      <c r="F159" s="64">
        <f t="shared" si="53"/>
        <v>0</v>
      </c>
      <c r="G159" s="65"/>
      <c r="H159" s="226"/>
      <c r="I159" s="227"/>
      <c r="J159" s="226"/>
      <c r="K159" s="227"/>
      <c r="L159" s="226">
        <f t="shared" si="54"/>
        <v>0</v>
      </c>
      <c r="M159" s="227"/>
      <c r="N159" s="226">
        <f t="shared" si="58"/>
        <v>0</v>
      </c>
      <c r="O159" s="227"/>
      <c r="P159" s="58"/>
      <c r="Q159" s="226"/>
      <c r="R159" s="227"/>
      <c r="S159" s="226"/>
      <c r="T159" s="227"/>
      <c r="U159" s="226">
        <f t="shared" si="55"/>
        <v>0</v>
      </c>
      <c r="V159" s="227"/>
      <c r="W159" s="226">
        <f t="shared" si="59"/>
        <v>0</v>
      </c>
      <c r="X159" s="227"/>
      <c r="Y159" s="58"/>
      <c r="Z159" s="226"/>
      <c r="AA159" s="227"/>
      <c r="AB159" s="226"/>
      <c r="AC159" s="227"/>
      <c r="AD159" s="226">
        <f t="shared" si="56"/>
        <v>0</v>
      </c>
      <c r="AE159" s="227"/>
      <c r="AF159" s="226">
        <f t="shared" si="60"/>
        <v>0</v>
      </c>
      <c r="AG159" s="227"/>
      <c r="AH159" s="58"/>
      <c r="AI159" s="226"/>
      <c r="AJ159" s="227"/>
      <c r="AK159" s="226"/>
      <c r="AL159" s="227"/>
      <c r="AM159" s="226">
        <f t="shared" si="57"/>
        <v>0</v>
      </c>
      <c r="AN159" s="227"/>
      <c r="AO159" s="226">
        <f t="shared" si="61"/>
        <v>0</v>
      </c>
      <c r="AP159" s="227"/>
      <c r="AQ159" s="58"/>
      <c r="AR159" s="228">
        <f t="shared" si="62"/>
        <v>0</v>
      </c>
      <c r="AS159" s="229"/>
      <c r="AT159" s="230"/>
      <c r="AU159" s="58"/>
      <c r="AV159" s="238"/>
      <c r="AW159" s="238"/>
      <c r="AX159" s="238"/>
      <c r="AY159" s="238"/>
      <c r="AZ159" s="238"/>
      <c r="BA159" s="238"/>
      <c r="BB159" s="238"/>
      <c r="BC159" s="238"/>
      <c r="BD159" s="236"/>
      <c r="BE159" s="239"/>
      <c r="BF159" s="239"/>
      <c r="BG159" s="239"/>
      <c r="BH159" s="57"/>
      <c r="BI159" s="231">
        <f t="shared" si="63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3"/>
        <v>0</v>
      </c>
      <c r="E160" s="63">
        <f t="shared" si="53"/>
        <v>0</v>
      </c>
      <c r="F160" s="64">
        <f t="shared" si="53"/>
        <v>0</v>
      </c>
      <c r="G160" s="65"/>
      <c r="H160" s="226"/>
      <c r="I160" s="227"/>
      <c r="J160" s="226"/>
      <c r="K160" s="227"/>
      <c r="L160" s="226">
        <f t="shared" si="54"/>
        <v>0</v>
      </c>
      <c r="M160" s="227"/>
      <c r="N160" s="226">
        <f t="shared" si="58"/>
        <v>0</v>
      </c>
      <c r="O160" s="227"/>
      <c r="P160" s="58"/>
      <c r="Q160" s="226"/>
      <c r="R160" s="227"/>
      <c r="S160" s="226"/>
      <c r="T160" s="227"/>
      <c r="U160" s="226">
        <f t="shared" si="55"/>
        <v>0</v>
      </c>
      <c r="V160" s="227"/>
      <c r="W160" s="226">
        <f t="shared" si="59"/>
        <v>0</v>
      </c>
      <c r="X160" s="227"/>
      <c r="Y160" s="58"/>
      <c r="Z160" s="226"/>
      <c r="AA160" s="227"/>
      <c r="AB160" s="226"/>
      <c r="AC160" s="227"/>
      <c r="AD160" s="226">
        <f t="shared" si="56"/>
        <v>0</v>
      </c>
      <c r="AE160" s="227"/>
      <c r="AF160" s="226">
        <f t="shared" si="60"/>
        <v>0</v>
      </c>
      <c r="AG160" s="227"/>
      <c r="AH160" s="58"/>
      <c r="AI160" s="226"/>
      <c r="AJ160" s="227"/>
      <c r="AK160" s="226"/>
      <c r="AL160" s="227"/>
      <c r="AM160" s="226">
        <f t="shared" si="57"/>
        <v>0</v>
      </c>
      <c r="AN160" s="227"/>
      <c r="AO160" s="226">
        <f t="shared" si="61"/>
        <v>0</v>
      </c>
      <c r="AP160" s="227"/>
      <c r="AQ160" s="58"/>
      <c r="AR160" s="228">
        <f t="shared" si="62"/>
        <v>0</v>
      </c>
      <c r="AS160" s="229"/>
      <c r="AT160" s="230"/>
      <c r="AU160" s="58"/>
      <c r="AV160" s="238"/>
      <c r="AW160" s="238"/>
      <c r="AX160" s="238"/>
      <c r="AY160" s="238"/>
      <c r="AZ160" s="238"/>
      <c r="BA160" s="238"/>
      <c r="BB160" s="238"/>
      <c r="BC160" s="238"/>
      <c r="BD160" s="236"/>
      <c r="BE160" s="239"/>
      <c r="BF160" s="239"/>
      <c r="BG160" s="239"/>
      <c r="BH160" s="57"/>
      <c r="BI160" s="231">
        <f t="shared" si="63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3"/>
        <v>0</v>
      </c>
      <c r="E161" s="63">
        <f t="shared" si="53"/>
        <v>0</v>
      </c>
      <c r="F161" s="64">
        <f t="shared" si="53"/>
        <v>0</v>
      </c>
      <c r="G161" s="65"/>
      <c r="H161" s="226"/>
      <c r="I161" s="227"/>
      <c r="J161" s="226"/>
      <c r="K161" s="227"/>
      <c r="L161" s="226">
        <f t="shared" si="54"/>
        <v>0</v>
      </c>
      <c r="M161" s="227"/>
      <c r="N161" s="226">
        <f t="shared" si="58"/>
        <v>0</v>
      </c>
      <c r="O161" s="227"/>
      <c r="P161" s="58"/>
      <c r="Q161" s="226"/>
      <c r="R161" s="227"/>
      <c r="S161" s="226"/>
      <c r="T161" s="227"/>
      <c r="U161" s="226">
        <f t="shared" si="55"/>
        <v>0</v>
      </c>
      <c r="V161" s="227"/>
      <c r="W161" s="226">
        <f t="shared" si="59"/>
        <v>0</v>
      </c>
      <c r="X161" s="227"/>
      <c r="Y161" s="58"/>
      <c r="Z161" s="226"/>
      <c r="AA161" s="227"/>
      <c r="AB161" s="226"/>
      <c r="AC161" s="227"/>
      <c r="AD161" s="226">
        <f t="shared" si="56"/>
        <v>0</v>
      </c>
      <c r="AE161" s="227"/>
      <c r="AF161" s="226">
        <f t="shared" si="60"/>
        <v>0</v>
      </c>
      <c r="AG161" s="227"/>
      <c r="AH161" s="58"/>
      <c r="AI161" s="226"/>
      <c r="AJ161" s="227"/>
      <c r="AK161" s="226"/>
      <c r="AL161" s="227"/>
      <c r="AM161" s="226">
        <f t="shared" si="57"/>
        <v>0</v>
      </c>
      <c r="AN161" s="227"/>
      <c r="AO161" s="226">
        <f t="shared" si="61"/>
        <v>0</v>
      </c>
      <c r="AP161" s="227"/>
      <c r="AQ161" s="58"/>
      <c r="AR161" s="228">
        <f t="shared" si="62"/>
        <v>0</v>
      </c>
      <c r="AS161" s="229"/>
      <c r="AT161" s="230"/>
      <c r="AU161" s="58"/>
      <c r="AV161" s="238"/>
      <c r="AW161" s="238"/>
      <c r="AX161" s="238"/>
      <c r="AY161" s="238"/>
      <c r="AZ161" s="238"/>
      <c r="BA161" s="238"/>
      <c r="BB161" s="238"/>
      <c r="BC161" s="238"/>
      <c r="BD161" s="236"/>
      <c r="BE161" s="239"/>
      <c r="BF161" s="239"/>
      <c r="BG161" s="239"/>
      <c r="BH161" s="57"/>
      <c r="BI161" s="231">
        <f t="shared" si="63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3"/>
        <v>0</v>
      </c>
      <c r="E162" s="63">
        <f t="shared" si="53"/>
        <v>0</v>
      </c>
      <c r="F162" s="64">
        <f t="shared" si="53"/>
        <v>0</v>
      </c>
      <c r="G162" s="65"/>
      <c r="H162" s="226"/>
      <c r="I162" s="227"/>
      <c r="J162" s="226"/>
      <c r="K162" s="227"/>
      <c r="L162" s="226">
        <f t="shared" si="54"/>
        <v>0</v>
      </c>
      <c r="M162" s="227"/>
      <c r="N162" s="226">
        <f t="shared" si="58"/>
        <v>0</v>
      </c>
      <c r="O162" s="227"/>
      <c r="P162" s="58"/>
      <c r="Q162" s="226"/>
      <c r="R162" s="227"/>
      <c r="S162" s="226"/>
      <c r="T162" s="227"/>
      <c r="U162" s="226">
        <f t="shared" si="55"/>
        <v>0</v>
      </c>
      <c r="V162" s="227"/>
      <c r="W162" s="226">
        <f t="shared" si="59"/>
        <v>0</v>
      </c>
      <c r="X162" s="227"/>
      <c r="Y162" s="58"/>
      <c r="Z162" s="226"/>
      <c r="AA162" s="227"/>
      <c r="AB162" s="226"/>
      <c r="AC162" s="227"/>
      <c r="AD162" s="226">
        <f t="shared" si="56"/>
        <v>0</v>
      </c>
      <c r="AE162" s="227"/>
      <c r="AF162" s="226">
        <f t="shared" si="60"/>
        <v>0</v>
      </c>
      <c r="AG162" s="227"/>
      <c r="AH162" s="58"/>
      <c r="AI162" s="226"/>
      <c r="AJ162" s="227"/>
      <c r="AK162" s="226"/>
      <c r="AL162" s="227"/>
      <c r="AM162" s="226">
        <f t="shared" si="57"/>
        <v>0</v>
      </c>
      <c r="AN162" s="227"/>
      <c r="AO162" s="226">
        <f t="shared" si="61"/>
        <v>0</v>
      </c>
      <c r="AP162" s="227"/>
      <c r="AQ162" s="58"/>
      <c r="AR162" s="228">
        <f t="shared" si="62"/>
        <v>0</v>
      </c>
      <c r="AS162" s="229"/>
      <c r="AT162" s="230"/>
      <c r="AU162" s="58"/>
      <c r="AV162" s="238"/>
      <c r="AW162" s="238"/>
      <c r="AX162" s="238"/>
      <c r="AY162" s="238"/>
      <c r="AZ162" s="238"/>
      <c r="BA162" s="238"/>
      <c r="BB162" s="238"/>
      <c r="BC162" s="238"/>
      <c r="BD162" s="236"/>
      <c r="BE162" s="239"/>
      <c r="BF162" s="239"/>
      <c r="BG162" s="239"/>
      <c r="BH162" s="57"/>
      <c r="BI162" s="231">
        <f t="shared" si="63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3"/>
        <v>0</v>
      </c>
      <c r="E163" s="63">
        <f t="shared" si="53"/>
        <v>0</v>
      </c>
      <c r="F163" s="64">
        <f t="shared" si="53"/>
        <v>0</v>
      </c>
      <c r="G163" s="65"/>
      <c r="H163" s="226"/>
      <c r="I163" s="227"/>
      <c r="J163" s="226"/>
      <c r="K163" s="227"/>
      <c r="L163" s="226">
        <f t="shared" si="54"/>
        <v>0</v>
      </c>
      <c r="M163" s="227"/>
      <c r="N163" s="226">
        <f t="shared" si="58"/>
        <v>0</v>
      </c>
      <c r="O163" s="227"/>
      <c r="P163" s="58"/>
      <c r="Q163" s="226"/>
      <c r="R163" s="227"/>
      <c r="S163" s="226"/>
      <c r="T163" s="227"/>
      <c r="U163" s="226">
        <f t="shared" si="55"/>
        <v>0</v>
      </c>
      <c r="V163" s="227"/>
      <c r="W163" s="226">
        <f t="shared" si="59"/>
        <v>0</v>
      </c>
      <c r="X163" s="227"/>
      <c r="Y163" s="58"/>
      <c r="Z163" s="226"/>
      <c r="AA163" s="227"/>
      <c r="AB163" s="226"/>
      <c r="AC163" s="227"/>
      <c r="AD163" s="226">
        <f t="shared" si="56"/>
        <v>0</v>
      </c>
      <c r="AE163" s="227"/>
      <c r="AF163" s="226">
        <f t="shared" si="60"/>
        <v>0</v>
      </c>
      <c r="AG163" s="227"/>
      <c r="AH163" s="58"/>
      <c r="AI163" s="226"/>
      <c r="AJ163" s="227"/>
      <c r="AK163" s="226"/>
      <c r="AL163" s="227"/>
      <c r="AM163" s="226">
        <f t="shared" si="57"/>
        <v>0</v>
      </c>
      <c r="AN163" s="227"/>
      <c r="AO163" s="226">
        <f t="shared" si="61"/>
        <v>0</v>
      </c>
      <c r="AP163" s="227"/>
      <c r="AQ163" s="58"/>
      <c r="AR163" s="228">
        <f t="shared" si="62"/>
        <v>0</v>
      </c>
      <c r="AS163" s="229"/>
      <c r="AT163" s="230"/>
      <c r="AU163" s="58"/>
      <c r="AV163" s="238"/>
      <c r="AW163" s="238"/>
      <c r="AX163" s="238"/>
      <c r="AY163" s="238"/>
      <c r="AZ163" s="238"/>
      <c r="BA163" s="238"/>
      <c r="BB163" s="238"/>
      <c r="BC163" s="238"/>
      <c r="BD163" s="236"/>
      <c r="BE163" s="239"/>
      <c r="BF163" s="239"/>
      <c r="BG163" s="239"/>
      <c r="BH163" s="57"/>
      <c r="BI163" s="231">
        <f t="shared" si="63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3"/>
        <v>0</v>
      </c>
      <c r="E164" s="63">
        <f t="shared" si="53"/>
        <v>0</v>
      </c>
      <c r="F164" s="64">
        <f t="shared" si="53"/>
        <v>0</v>
      </c>
      <c r="G164" s="65"/>
      <c r="H164" s="226"/>
      <c r="I164" s="227"/>
      <c r="J164" s="226"/>
      <c r="K164" s="227"/>
      <c r="L164" s="226">
        <f t="shared" si="54"/>
        <v>0</v>
      </c>
      <c r="M164" s="227"/>
      <c r="N164" s="226">
        <f t="shared" si="58"/>
        <v>0</v>
      </c>
      <c r="O164" s="227"/>
      <c r="P164" s="58"/>
      <c r="Q164" s="226"/>
      <c r="R164" s="227"/>
      <c r="S164" s="226"/>
      <c r="T164" s="227"/>
      <c r="U164" s="226">
        <f t="shared" si="55"/>
        <v>0</v>
      </c>
      <c r="V164" s="227"/>
      <c r="W164" s="226">
        <f t="shared" si="59"/>
        <v>0</v>
      </c>
      <c r="X164" s="227"/>
      <c r="Y164" s="58"/>
      <c r="Z164" s="226"/>
      <c r="AA164" s="227"/>
      <c r="AB164" s="226"/>
      <c r="AC164" s="227"/>
      <c r="AD164" s="226">
        <f t="shared" si="56"/>
        <v>0</v>
      </c>
      <c r="AE164" s="227"/>
      <c r="AF164" s="226">
        <f t="shared" si="60"/>
        <v>0</v>
      </c>
      <c r="AG164" s="227"/>
      <c r="AH164" s="58"/>
      <c r="AI164" s="226"/>
      <c r="AJ164" s="227"/>
      <c r="AK164" s="226"/>
      <c r="AL164" s="227"/>
      <c r="AM164" s="226">
        <f t="shared" si="57"/>
        <v>0</v>
      </c>
      <c r="AN164" s="227"/>
      <c r="AO164" s="226">
        <f t="shared" si="61"/>
        <v>0</v>
      </c>
      <c r="AP164" s="227"/>
      <c r="AQ164" s="58"/>
      <c r="AR164" s="228">
        <f t="shared" si="62"/>
        <v>0</v>
      </c>
      <c r="AS164" s="229"/>
      <c r="AT164" s="230"/>
      <c r="AU164" s="58"/>
      <c r="AV164" s="238"/>
      <c r="AW164" s="238"/>
      <c r="AX164" s="238"/>
      <c r="AY164" s="238"/>
      <c r="AZ164" s="238"/>
      <c r="BA164" s="238"/>
      <c r="BB164" s="238"/>
      <c r="BC164" s="238"/>
      <c r="BD164" s="236"/>
      <c r="BE164" s="239"/>
      <c r="BF164" s="239"/>
      <c r="BG164" s="239"/>
      <c r="BH164" s="57"/>
      <c r="BI164" s="231">
        <f t="shared" si="63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ref="C165:F165" si="64">C25+C54+C83+C112+C141</f>
        <v>0</v>
      </c>
      <c r="D165" s="62">
        <f t="shared" si="64"/>
        <v>0</v>
      </c>
      <c r="E165" s="63">
        <f t="shared" si="64"/>
        <v>0</v>
      </c>
      <c r="F165" s="64">
        <f t="shared" si="64"/>
        <v>0</v>
      </c>
      <c r="G165" s="65"/>
      <c r="H165" s="226"/>
      <c r="I165" s="227"/>
      <c r="J165" s="226"/>
      <c r="K165" s="227"/>
      <c r="L165" s="226">
        <f t="shared" si="54"/>
        <v>0</v>
      </c>
      <c r="M165" s="227"/>
      <c r="N165" s="226">
        <f t="shared" si="58"/>
        <v>0</v>
      </c>
      <c r="O165" s="227"/>
      <c r="P165" s="58"/>
      <c r="Q165" s="226"/>
      <c r="R165" s="227"/>
      <c r="S165" s="226"/>
      <c r="T165" s="227"/>
      <c r="U165" s="226">
        <f t="shared" si="55"/>
        <v>0</v>
      </c>
      <c r="V165" s="227"/>
      <c r="W165" s="226">
        <f t="shared" si="59"/>
        <v>0</v>
      </c>
      <c r="X165" s="227"/>
      <c r="Y165" s="58"/>
      <c r="Z165" s="226"/>
      <c r="AA165" s="227"/>
      <c r="AB165" s="226"/>
      <c r="AC165" s="227"/>
      <c r="AD165" s="226">
        <f t="shared" si="56"/>
        <v>0</v>
      </c>
      <c r="AE165" s="227"/>
      <c r="AF165" s="226">
        <f t="shared" si="60"/>
        <v>0</v>
      </c>
      <c r="AG165" s="227"/>
      <c r="AH165" s="58"/>
      <c r="AI165" s="226"/>
      <c r="AJ165" s="227"/>
      <c r="AK165" s="226"/>
      <c r="AL165" s="227"/>
      <c r="AM165" s="226">
        <f t="shared" si="57"/>
        <v>0</v>
      </c>
      <c r="AN165" s="227"/>
      <c r="AO165" s="226">
        <f t="shared" si="61"/>
        <v>0</v>
      </c>
      <c r="AP165" s="227"/>
      <c r="AQ165" s="58"/>
      <c r="AR165" s="228">
        <f t="shared" si="62"/>
        <v>0</v>
      </c>
      <c r="AS165" s="229"/>
      <c r="AT165" s="230"/>
      <c r="AU165" s="58"/>
      <c r="AV165" s="238"/>
      <c r="AW165" s="238"/>
      <c r="AX165" s="238"/>
      <c r="AY165" s="238"/>
      <c r="AZ165" s="238"/>
      <c r="BA165" s="238"/>
      <c r="BB165" s="238"/>
      <c r="BC165" s="238"/>
      <c r="BD165" s="236"/>
      <c r="BE165" s="239"/>
      <c r="BF165" s="239"/>
      <c r="BG165" s="239"/>
      <c r="BH165" s="57"/>
      <c r="BI165" s="231">
        <f t="shared" si="63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224" priority="45" operator="greaterThan">
      <formula>0</formula>
    </cfRule>
  </conditionalFormatting>
  <conditionalFormatting sqref="J149:K165 S149:T165 AB149:AC165 AK149:AL165">
    <cfRule type="cellIs" dxfId="223" priority="44" operator="greaterThan">
      <formula>0</formula>
    </cfRule>
  </conditionalFormatting>
  <conditionalFormatting sqref="FF9:FF25 FF38:FF54 FF67:FF83 FF96:FF112 FF125:FF141">
    <cfRule type="cellIs" dxfId="222" priority="43" operator="greaterThan">
      <formula>0</formula>
    </cfRule>
  </conditionalFormatting>
  <conditionalFormatting sqref="FH9:FI25">
    <cfRule type="cellIs" dxfId="221" priority="42" operator="greaterThan">
      <formula>0</formula>
    </cfRule>
  </conditionalFormatting>
  <conditionalFormatting sqref="FL9:FM25">
    <cfRule type="cellIs" dxfId="220" priority="41" operator="greaterThan">
      <formula>0</formula>
    </cfRule>
  </conditionalFormatting>
  <conditionalFormatting sqref="FN9:FN25">
    <cfRule type="cellIs" dxfId="219" priority="40" operator="greaterThan">
      <formula>0</formula>
    </cfRule>
  </conditionalFormatting>
  <conditionalFormatting sqref="FI38:FI54">
    <cfRule type="cellIs" dxfId="218" priority="39" operator="greaterThan">
      <formula>0</formula>
    </cfRule>
  </conditionalFormatting>
  <conditionalFormatting sqref="FL38:FM54">
    <cfRule type="cellIs" dxfId="217" priority="38" operator="greaterThan">
      <formula>0</formula>
    </cfRule>
  </conditionalFormatting>
  <conditionalFormatting sqref="FN38:FN54">
    <cfRule type="cellIs" dxfId="216" priority="37" operator="greaterThan">
      <formula>0</formula>
    </cfRule>
  </conditionalFormatting>
  <conditionalFormatting sqref="FH38:FH54">
    <cfRule type="cellIs" dxfId="215" priority="36" operator="greaterThan">
      <formula>0</formula>
    </cfRule>
  </conditionalFormatting>
  <conditionalFormatting sqref="FH67:FH83">
    <cfRule type="cellIs" dxfId="214" priority="35" operator="greaterThan">
      <formula>0</formula>
    </cfRule>
  </conditionalFormatting>
  <conditionalFormatting sqref="FH67:FI83">
    <cfRule type="cellIs" dxfId="213" priority="34" operator="greaterThan">
      <formula>0</formula>
    </cfRule>
  </conditionalFormatting>
  <conditionalFormatting sqref="FL67:FM83">
    <cfRule type="cellIs" dxfId="212" priority="33" operator="greaterThan">
      <formula>0</formula>
    </cfRule>
  </conditionalFormatting>
  <conditionalFormatting sqref="FN67:FN83">
    <cfRule type="cellIs" dxfId="211" priority="32" operator="greaterThan">
      <formula>0</formula>
    </cfRule>
  </conditionalFormatting>
  <conditionalFormatting sqref="FH96:FH112">
    <cfRule type="cellIs" dxfId="210" priority="31" operator="greaterThan">
      <formula>0</formula>
    </cfRule>
  </conditionalFormatting>
  <conditionalFormatting sqref="FH96:FH112">
    <cfRule type="cellIs" dxfId="209" priority="30" operator="greaterThan">
      <formula>0</formula>
    </cfRule>
  </conditionalFormatting>
  <conditionalFormatting sqref="FH96:FI112">
    <cfRule type="cellIs" dxfId="208" priority="29" operator="greaterThan">
      <formula>0</formula>
    </cfRule>
  </conditionalFormatting>
  <conditionalFormatting sqref="FL96:FM112">
    <cfRule type="cellIs" dxfId="207" priority="28" operator="greaterThan">
      <formula>0</formula>
    </cfRule>
  </conditionalFormatting>
  <conditionalFormatting sqref="FN96:FN112">
    <cfRule type="cellIs" dxfId="206" priority="27" operator="greaterThan">
      <formula>0</formula>
    </cfRule>
  </conditionalFormatting>
  <conditionalFormatting sqref="FH125:FH141">
    <cfRule type="cellIs" dxfId="205" priority="26" operator="greaterThan">
      <formula>0</formula>
    </cfRule>
  </conditionalFormatting>
  <conditionalFormatting sqref="FH125:FH141">
    <cfRule type="cellIs" dxfId="204" priority="25" operator="greaterThan">
      <formula>0</formula>
    </cfRule>
  </conditionalFormatting>
  <conditionalFormatting sqref="FH125:FH141">
    <cfRule type="cellIs" dxfId="203" priority="24" operator="greaterThan">
      <formula>0</formula>
    </cfRule>
  </conditionalFormatting>
  <conditionalFormatting sqref="FH125:FI141">
    <cfRule type="cellIs" dxfId="202" priority="23" operator="greaterThan">
      <formula>0</formula>
    </cfRule>
  </conditionalFormatting>
  <conditionalFormatting sqref="FL125:FM141">
    <cfRule type="cellIs" dxfId="201" priority="22" operator="greaterThan">
      <formula>0</formula>
    </cfRule>
  </conditionalFormatting>
  <conditionalFormatting sqref="FN125:FN141">
    <cfRule type="cellIs" dxfId="200" priority="21" operator="greaterThan">
      <formula>0</formula>
    </cfRule>
  </conditionalFormatting>
  <conditionalFormatting sqref="N149:O165 W149:X165 AF149:AG165 AO149:AP165">
    <cfRule type="cellIs" dxfId="199" priority="18" operator="between">
      <formula>35.1</formula>
      <formula>39</formula>
    </cfRule>
    <cfRule type="cellIs" dxfId="198" priority="19" operator="between">
      <formula>31</formula>
      <formula>34.9</formula>
    </cfRule>
    <cfRule type="cellIs" dxfId="197" priority="20" operator="equal">
      <formula>35</formula>
    </cfRule>
  </conditionalFormatting>
  <conditionalFormatting sqref="AV149:AW165">
    <cfRule type="cellIs" dxfId="196" priority="17" operator="greaterThan">
      <formula>0</formula>
    </cfRule>
  </conditionalFormatting>
  <conditionalFormatting sqref="AX149:AY165">
    <cfRule type="cellIs" dxfId="195" priority="16" operator="greaterThan">
      <formula>0</formula>
    </cfRule>
  </conditionalFormatting>
  <conditionalFormatting sqref="BB149:BC165">
    <cfRule type="cellIs" dxfId="194" priority="13" operator="between">
      <formula>35.1</formula>
      <formula>39</formula>
    </cfRule>
    <cfRule type="cellIs" dxfId="193" priority="14" operator="between">
      <formula>31</formula>
      <formula>34.9</formula>
    </cfRule>
    <cfRule type="cellIs" dxfId="192" priority="15" operator="equal">
      <formula>35</formula>
    </cfRule>
  </conditionalFormatting>
  <conditionalFormatting sqref="BE149:BG165">
    <cfRule type="cellIs" dxfId="191" priority="10" operator="between">
      <formula>0.1</formula>
      <formula>34.9</formula>
    </cfRule>
    <cfRule type="cellIs" dxfId="190" priority="11" operator="greaterThan">
      <formula>35</formula>
    </cfRule>
    <cfRule type="cellIs" dxfId="189" priority="12" operator="equal">
      <formula>35</formula>
    </cfRule>
  </conditionalFormatting>
  <conditionalFormatting sqref="FK9:FK25 FK38:FK54 FK67:FK83 FK96:FK112 FK125:FK141">
    <cfRule type="cellIs" dxfId="188" priority="9" operator="greaterThan">
      <formula>0</formula>
    </cfRule>
  </conditionalFormatting>
  <conditionalFormatting sqref="AR149:AT165">
    <cfRule type="cellIs" dxfId="187" priority="6" operator="between">
      <formula>0.1</formula>
      <formula>34.9</formula>
    </cfRule>
    <cfRule type="cellIs" dxfId="186" priority="7" operator="greaterThan">
      <formula>35</formula>
    </cfRule>
    <cfRule type="cellIs" dxfId="185" priority="8" operator="equal">
      <formula>35</formula>
    </cfRule>
  </conditionalFormatting>
  <conditionalFormatting sqref="FJ9:FJ25">
    <cfRule type="cellIs" dxfId="184" priority="5" operator="greaterThan">
      <formula>0</formula>
    </cfRule>
  </conditionalFormatting>
  <conditionalFormatting sqref="FJ38:FJ54">
    <cfRule type="cellIs" dxfId="183" priority="4" operator="greaterThan">
      <formula>0</formula>
    </cfRule>
  </conditionalFormatting>
  <conditionalFormatting sqref="FJ67:FJ83">
    <cfRule type="cellIs" dxfId="182" priority="3" operator="greaterThan">
      <formula>0</formula>
    </cfRule>
  </conditionalFormatting>
  <conditionalFormatting sqref="FJ96:FJ112">
    <cfRule type="cellIs" dxfId="181" priority="2" operator="greaterThan">
      <formula>0</formula>
    </cfRule>
  </conditionalFormatting>
  <conditionalFormatting sqref="FJ125:FJ141">
    <cfRule type="cellIs" dxfId="18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'08'!A117</f>
        <v>A</v>
      </c>
      <c r="B1" s="153" t="str">
        <f>'08'!B117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'08'!A118</f>
        <v>R</v>
      </c>
      <c r="B2" s="153" t="str">
        <f>'08'!B118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'08'!A119</f>
        <v>M</v>
      </c>
      <c r="B3" s="153" t="str">
        <f>'08'!B119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35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'08'!AM119:AQ119</f>
        <v>0</v>
      </c>
      <c r="AN3" s="190"/>
      <c r="AO3" s="190"/>
      <c r="AP3" s="190"/>
      <c r="AQ3" s="190"/>
      <c r="AR3" s="6"/>
      <c r="AS3" s="191">
        <f>'08'!AS119:AW119</f>
        <v>0</v>
      </c>
      <c r="AT3" s="191"/>
      <c r="AU3" s="191"/>
      <c r="AV3" s="191"/>
      <c r="AW3" s="191"/>
      <c r="AY3" s="192">
        <f>'08'!AY119:BC119</f>
        <v>0</v>
      </c>
      <c r="AZ3" s="192"/>
      <c r="BA3" s="192"/>
      <c r="BB3" s="192"/>
      <c r="BC3" s="192"/>
      <c r="BE3" s="193">
        <f>'08'!BE119:BI119</f>
        <v>0</v>
      </c>
      <c r="BF3" s="193"/>
      <c r="BG3" s="193"/>
      <c r="BH3" s="193"/>
      <c r="BI3" s="193"/>
      <c r="BK3" s="194">
        <f>'08'!BK119:BO119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35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35</v>
      </c>
      <c r="EP3" s="182"/>
    </row>
    <row r="4" spans="1:173" ht="15" customHeight="1" thickBot="1" x14ac:dyDescent="0.3">
      <c r="A4" s="1">
        <f>'08'!A120</f>
        <v>0</v>
      </c>
      <c r="B4" s="153">
        <f>'08'!B120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'08'!AM120:AQ120</f>
        <v>0</v>
      </c>
      <c r="AN4" s="185"/>
      <c r="AO4" s="185"/>
      <c r="AP4" s="185"/>
      <c r="AQ4" s="185"/>
      <c r="AS4" s="186">
        <f>'08'!AS120:AW120</f>
        <v>0</v>
      </c>
      <c r="AT4" s="186"/>
      <c r="AU4" s="186"/>
      <c r="AV4" s="186"/>
      <c r="AW4" s="186"/>
      <c r="AY4" s="187">
        <f>'08'!AY120:BC120</f>
        <v>0</v>
      </c>
      <c r="AZ4" s="187"/>
      <c r="BA4" s="187"/>
      <c r="BB4" s="187"/>
      <c r="BC4" s="187"/>
      <c r="BE4" s="188">
        <f>'08'!BE120:BI120</f>
        <v>0</v>
      </c>
      <c r="BF4" s="188"/>
      <c r="BG4" s="188"/>
      <c r="BH4" s="188"/>
      <c r="BI4" s="188"/>
      <c r="BK4" s="189">
        <f>'08'!BK120:BO120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'08'!A121</f>
        <v>0</v>
      </c>
      <c r="B5" s="153">
        <f>'08'!B121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44438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44439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44440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44441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44442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44443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44444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'08'!A122</f>
        <v>0</v>
      </c>
      <c r="B6" s="153">
        <f>'08'!B122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'08'!A123</f>
        <v>0</v>
      </c>
      <c r="B7" s="153">
        <f>'08'!B123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'08'!A124</f>
        <v>0</v>
      </c>
      <c r="B8" s="153">
        <f>'08'!B124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/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'08'!B125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/>
      <c r="FJ9" s="34">
        <f>'08'!FN125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'08'!B126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5"/>
      <c r="FJ10" s="34">
        <f>'08'!FN126</f>
        <v>0</v>
      </c>
      <c r="FK10" s="34">
        <f t="shared" si="0"/>
        <v>0</v>
      </c>
      <c r="FL10" s="34"/>
      <c r="FM10" s="146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'08'!B127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5"/>
      <c r="FJ11" s="34">
        <f>'08'!FN127</f>
        <v>0</v>
      </c>
      <c r="FK11" s="34">
        <f t="shared" si="0"/>
        <v>0</v>
      </c>
      <c r="FL11" s="34"/>
      <c r="FM11" s="146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'08'!B128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5"/>
      <c r="FJ12" s="34">
        <f>'08'!FN128</f>
        <v>0</v>
      </c>
      <c r="FK12" s="34">
        <f t="shared" si="0"/>
        <v>0</v>
      </c>
      <c r="FL12" s="34"/>
      <c r="FM12" s="146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'08'!B129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5"/>
      <c r="FJ13" s="34">
        <f>'08'!FN129</f>
        <v>0</v>
      </c>
      <c r="FK13" s="34">
        <f t="shared" si="0"/>
        <v>0</v>
      </c>
      <c r="FL13" s="34"/>
      <c r="FM13" s="146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'08'!B130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5"/>
      <c r="FJ14" s="34">
        <f>'08'!FN130</f>
        <v>0</v>
      </c>
      <c r="FK14" s="34">
        <f t="shared" si="0"/>
        <v>0</v>
      </c>
      <c r="FL14" s="34"/>
      <c r="FM14" s="146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'08'!B131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5"/>
      <c r="FJ15" s="34">
        <f>'08'!FN131</f>
        <v>0</v>
      </c>
      <c r="FK15" s="34">
        <f t="shared" si="0"/>
        <v>0</v>
      </c>
      <c r="FL15" s="34"/>
      <c r="FM15" s="146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'08'!B132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5"/>
      <c r="FJ16" s="34">
        <f>'08'!FN132</f>
        <v>0</v>
      </c>
      <c r="FK16" s="34">
        <f t="shared" si="0"/>
        <v>0</v>
      </c>
      <c r="FL16" s="34"/>
      <c r="FM16" s="146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'08'!B133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5"/>
      <c r="FJ17" s="34">
        <f>'08'!FN133</f>
        <v>0</v>
      </c>
      <c r="FK17" s="34">
        <f t="shared" si="0"/>
        <v>0</v>
      </c>
      <c r="FL17" s="34"/>
      <c r="FM17" s="146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'08'!B134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5"/>
      <c r="FJ18" s="34">
        <f>'08'!FN134</f>
        <v>0</v>
      </c>
      <c r="FK18" s="34">
        <f t="shared" si="0"/>
        <v>0</v>
      </c>
      <c r="FL18" s="34"/>
      <c r="FM18" s="146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'08'!B135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5"/>
      <c r="FJ19" s="34">
        <f>'08'!FN135</f>
        <v>0</v>
      </c>
      <c r="FK19" s="34">
        <f t="shared" si="0"/>
        <v>0</v>
      </c>
      <c r="FL19" s="34"/>
      <c r="FM19" s="146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'08'!B136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5"/>
      <c r="FJ20" s="34">
        <f>'08'!FN136</f>
        <v>0</v>
      </c>
      <c r="FK20" s="34">
        <f t="shared" si="0"/>
        <v>0</v>
      </c>
      <c r="FL20" s="34"/>
      <c r="FM20" s="146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'08'!B137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5"/>
      <c r="FJ21" s="34">
        <f>'08'!FN137</f>
        <v>0</v>
      </c>
      <c r="FK21" s="34">
        <f t="shared" si="0"/>
        <v>0</v>
      </c>
      <c r="FL21" s="34"/>
      <c r="FM21" s="146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'08'!B138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5"/>
      <c r="FJ22" s="34">
        <f>'08'!FN138</f>
        <v>0</v>
      </c>
      <c r="FK22" s="34">
        <f t="shared" si="0"/>
        <v>0</v>
      </c>
      <c r="FL22" s="34"/>
      <c r="FM22" s="146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'08'!B139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5"/>
      <c r="FJ23" s="34">
        <f>'08'!FN139</f>
        <v>0</v>
      </c>
      <c r="FK23" s="34">
        <f t="shared" si="0"/>
        <v>0</v>
      </c>
      <c r="FL23" s="34"/>
      <c r="FM23" s="146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'08'!B140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5"/>
      <c r="FJ24" s="34">
        <f>'08'!FN140</f>
        <v>0</v>
      </c>
      <c r="FK24" s="34">
        <f t="shared" si="0"/>
        <v>0</v>
      </c>
      <c r="FL24" s="34"/>
      <c r="FM24" s="146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'08'!B141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5"/>
      <c r="FJ25" s="34">
        <f>'08'!FN141</f>
        <v>0</v>
      </c>
      <c r="FK25" s="34">
        <f t="shared" si="0"/>
        <v>0</v>
      </c>
      <c r="FL25" s="34"/>
      <c r="FM25" s="146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3" t="str">
        <f t="shared" si="8"/>
        <v>Accueil</v>
      </c>
    </row>
    <row r="31" spans="1:173" x14ac:dyDescent="0.25">
      <c r="A31" s="1" t="str">
        <f t="shared" si="8"/>
        <v>R</v>
      </c>
      <c r="B31" s="153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36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36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36</v>
      </c>
      <c r="EP32" s="182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44445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44446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44447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44448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44449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44450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44451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8"/>
        <v>0</v>
      </c>
      <c r="B35" s="2">
        <f t="shared" si="8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/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5"/>
      <c r="FJ38" s="34">
        <f t="shared" ref="FJ38:FJ54" si="10">FN9</f>
        <v>0</v>
      </c>
      <c r="FK38" s="34">
        <f t="shared" ref="FK38:FK54" si="11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5"/>
      <c r="FJ39" s="34">
        <f t="shared" si="10"/>
        <v>0</v>
      </c>
      <c r="FK39" s="34">
        <f t="shared" si="11"/>
        <v>0</v>
      </c>
      <c r="FL39" s="34"/>
      <c r="FM39" s="148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5"/>
      <c r="FJ40" s="34">
        <f t="shared" si="10"/>
        <v>0</v>
      </c>
      <c r="FK40" s="34">
        <f t="shared" si="11"/>
        <v>0</v>
      </c>
      <c r="FL40" s="34"/>
      <c r="FM40" s="148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5"/>
      <c r="FJ41" s="34">
        <f t="shared" si="10"/>
        <v>0</v>
      </c>
      <c r="FK41" s="34">
        <f t="shared" si="11"/>
        <v>0</v>
      </c>
      <c r="FL41" s="34"/>
      <c r="FM41" s="148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5"/>
      <c r="FJ42" s="34">
        <f t="shared" si="10"/>
        <v>0</v>
      </c>
      <c r="FK42" s="34">
        <f t="shared" si="11"/>
        <v>0</v>
      </c>
      <c r="FL42" s="34"/>
      <c r="FM42" s="148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5"/>
      <c r="FJ43" s="34">
        <f t="shared" si="10"/>
        <v>0</v>
      </c>
      <c r="FK43" s="34">
        <f t="shared" si="11"/>
        <v>0</v>
      </c>
      <c r="FL43" s="34"/>
      <c r="FM43" s="148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5"/>
      <c r="FJ44" s="34">
        <f t="shared" si="10"/>
        <v>0</v>
      </c>
      <c r="FK44" s="34">
        <f t="shared" si="11"/>
        <v>0</v>
      </c>
      <c r="FL44" s="34"/>
      <c r="FM44" s="148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5"/>
      <c r="FJ45" s="34">
        <f t="shared" si="10"/>
        <v>0</v>
      </c>
      <c r="FK45" s="34">
        <f t="shared" si="11"/>
        <v>0</v>
      </c>
      <c r="FL45" s="34"/>
      <c r="FM45" s="148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5"/>
      <c r="FJ46" s="34">
        <f t="shared" si="10"/>
        <v>0</v>
      </c>
      <c r="FK46" s="34">
        <f t="shared" si="11"/>
        <v>0</v>
      </c>
      <c r="FL46" s="34"/>
      <c r="FM46" s="148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5"/>
      <c r="FJ47" s="34">
        <f t="shared" si="10"/>
        <v>0</v>
      </c>
      <c r="FK47" s="34">
        <f t="shared" si="11"/>
        <v>0</v>
      </c>
      <c r="FL47" s="34"/>
      <c r="FM47" s="148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5"/>
      <c r="FJ48" s="34">
        <f t="shared" si="10"/>
        <v>0</v>
      </c>
      <c r="FK48" s="34">
        <f t="shared" si="11"/>
        <v>0</v>
      </c>
      <c r="FL48" s="34"/>
      <c r="FM48" s="148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5"/>
      <c r="FJ49" s="34">
        <f t="shared" si="10"/>
        <v>0</v>
      </c>
      <c r="FK49" s="34">
        <f t="shared" si="11"/>
        <v>0</v>
      </c>
      <c r="FL49" s="34"/>
      <c r="FM49" s="148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5"/>
      <c r="FJ50" s="34">
        <f t="shared" si="10"/>
        <v>0</v>
      </c>
      <c r="FK50" s="34">
        <f t="shared" si="11"/>
        <v>0</v>
      </c>
      <c r="FL50" s="34"/>
      <c r="FM50" s="148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5"/>
      <c r="FJ51" s="34">
        <f t="shared" si="10"/>
        <v>0</v>
      </c>
      <c r="FK51" s="34">
        <f t="shared" si="11"/>
        <v>0</v>
      </c>
      <c r="FL51" s="34"/>
      <c r="FM51" s="148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5"/>
      <c r="FJ52" s="34">
        <f t="shared" si="10"/>
        <v>0</v>
      </c>
      <c r="FK52" s="34">
        <f t="shared" si="11"/>
        <v>0</v>
      </c>
      <c r="FL52" s="34"/>
      <c r="FM52" s="148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5"/>
      <c r="FJ53" s="34">
        <f t="shared" si="10"/>
        <v>0</v>
      </c>
      <c r="FK53" s="34">
        <f t="shared" si="11"/>
        <v>0</v>
      </c>
      <c r="FL53" s="34"/>
      <c r="FM53" s="148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5"/>
      <c r="FJ54" s="34">
        <f t="shared" si="10"/>
        <v>0</v>
      </c>
      <c r="FK54" s="34">
        <f t="shared" si="11"/>
        <v>0</v>
      </c>
      <c r="FL54" s="34"/>
      <c r="FM54" s="148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3" t="str">
        <f t="shared" si="19"/>
        <v>Accueil</v>
      </c>
    </row>
    <row r="60" spans="1:173" x14ac:dyDescent="0.25">
      <c r="A60" s="1" t="str">
        <f t="shared" si="19"/>
        <v>R</v>
      </c>
      <c r="B60" s="153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37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37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37</v>
      </c>
      <c r="EP61" s="182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44452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44453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44454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44455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44456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44457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44458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19"/>
        <v>0</v>
      </c>
      <c r="B64" s="2">
        <f t="shared" si="19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9"/>
      <c r="FJ67" s="34">
        <f t="shared" ref="FJ67:FJ83" si="21">FN38</f>
        <v>0</v>
      </c>
      <c r="FK67" s="34">
        <f t="shared" ref="FK67:FK83" si="22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9"/>
      <c r="FJ68" s="34">
        <f t="shared" si="21"/>
        <v>0</v>
      </c>
      <c r="FK68" s="34">
        <f t="shared" si="22"/>
        <v>0</v>
      </c>
      <c r="FL68" s="34"/>
      <c r="FM68" s="148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9"/>
      <c r="FJ69" s="34">
        <f t="shared" si="21"/>
        <v>0</v>
      </c>
      <c r="FK69" s="34">
        <f t="shared" si="22"/>
        <v>0</v>
      </c>
      <c r="FL69" s="34"/>
      <c r="FM69" s="148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9"/>
      <c r="FJ70" s="34">
        <f t="shared" si="21"/>
        <v>0</v>
      </c>
      <c r="FK70" s="34">
        <f t="shared" si="22"/>
        <v>0</v>
      </c>
      <c r="FL70" s="34"/>
      <c r="FM70" s="148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9"/>
      <c r="FJ71" s="34">
        <f t="shared" si="21"/>
        <v>0</v>
      </c>
      <c r="FK71" s="34">
        <f t="shared" si="22"/>
        <v>0</v>
      </c>
      <c r="FL71" s="34"/>
      <c r="FM71" s="148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9"/>
      <c r="FJ72" s="34">
        <f t="shared" si="21"/>
        <v>0</v>
      </c>
      <c r="FK72" s="34">
        <f t="shared" si="22"/>
        <v>0</v>
      </c>
      <c r="FL72" s="34"/>
      <c r="FM72" s="148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9"/>
      <c r="FJ73" s="34">
        <f t="shared" si="21"/>
        <v>0</v>
      </c>
      <c r="FK73" s="34">
        <f t="shared" si="22"/>
        <v>0</v>
      </c>
      <c r="FL73" s="34"/>
      <c r="FM73" s="148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9"/>
      <c r="FJ74" s="34">
        <f t="shared" si="21"/>
        <v>0</v>
      </c>
      <c r="FK74" s="34">
        <f t="shared" si="22"/>
        <v>0</v>
      </c>
      <c r="FL74" s="34"/>
      <c r="FM74" s="148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9"/>
      <c r="FJ75" s="34">
        <f t="shared" si="21"/>
        <v>0</v>
      </c>
      <c r="FK75" s="34">
        <f t="shared" si="22"/>
        <v>0</v>
      </c>
      <c r="FL75" s="34"/>
      <c r="FM75" s="148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9"/>
      <c r="FJ76" s="34">
        <f t="shared" si="21"/>
        <v>0</v>
      </c>
      <c r="FK76" s="34">
        <f t="shared" si="22"/>
        <v>0</v>
      </c>
      <c r="FL76" s="34"/>
      <c r="FM76" s="148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9"/>
      <c r="FJ77" s="34">
        <f t="shared" si="21"/>
        <v>0</v>
      </c>
      <c r="FK77" s="34">
        <f t="shared" si="22"/>
        <v>0</v>
      </c>
      <c r="FL77" s="34"/>
      <c r="FM77" s="148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9"/>
      <c r="FJ78" s="34">
        <f t="shared" si="21"/>
        <v>0</v>
      </c>
      <c r="FK78" s="34">
        <f t="shared" si="22"/>
        <v>0</v>
      </c>
      <c r="FL78" s="34"/>
      <c r="FM78" s="148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9"/>
      <c r="FJ79" s="34">
        <f t="shared" si="21"/>
        <v>0</v>
      </c>
      <c r="FK79" s="34">
        <f t="shared" si="22"/>
        <v>0</v>
      </c>
      <c r="FL79" s="34"/>
      <c r="FM79" s="148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9"/>
      <c r="FJ80" s="34">
        <f t="shared" si="21"/>
        <v>0</v>
      </c>
      <c r="FK80" s="34">
        <f t="shared" si="22"/>
        <v>0</v>
      </c>
      <c r="FL80" s="34"/>
      <c r="FM80" s="148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9"/>
      <c r="FJ81" s="34">
        <f t="shared" si="21"/>
        <v>0</v>
      </c>
      <c r="FK81" s="34">
        <f t="shared" si="22"/>
        <v>0</v>
      </c>
      <c r="FL81" s="34"/>
      <c r="FM81" s="148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9"/>
      <c r="FJ82" s="34">
        <f t="shared" si="21"/>
        <v>0</v>
      </c>
      <c r="FK82" s="34">
        <f t="shared" si="22"/>
        <v>0</v>
      </c>
      <c r="FL82" s="34"/>
      <c r="FM82" s="148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9"/>
      <c r="FJ83" s="34">
        <f t="shared" si="21"/>
        <v>0</v>
      </c>
      <c r="FK83" s="34">
        <f t="shared" si="22"/>
        <v>0</v>
      </c>
      <c r="FL83" s="34"/>
      <c r="FM83" s="148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3" t="str">
        <f t="shared" si="30"/>
        <v>Accueil</v>
      </c>
    </row>
    <row r="89" spans="1:173" x14ac:dyDescent="0.25">
      <c r="A89" s="1" t="str">
        <f t="shared" si="30"/>
        <v>R</v>
      </c>
      <c r="B89" s="153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38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38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38</v>
      </c>
      <c r="EP90" s="182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44459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44460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44461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44462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44463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44464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44465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0"/>
        <v>0</v>
      </c>
      <c r="B93" s="2">
        <f t="shared" si="30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/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52"/>
      <c r="FJ96" s="34">
        <f t="shared" ref="FJ96:FJ112" si="32">FN67</f>
        <v>0</v>
      </c>
      <c r="FK96" s="34">
        <f t="shared" ref="FK96:FK112" si="33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5"/>
      <c r="FJ97" s="34">
        <f t="shared" si="32"/>
        <v>0</v>
      </c>
      <c r="FK97" s="34">
        <f t="shared" si="33"/>
        <v>0</v>
      </c>
      <c r="FL97" s="34"/>
      <c r="FM97" s="150"/>
      <c r="FN97" s="35">
        <f t="shared" ref="FN97:FN112" si="38">FI97+FJ97+FK97-FL97</f>
        <v>0</v>
      </c>
      <c r="FP97" s="36">
        <f t="shared" ref="FP97:FP112" si="39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5"/>
      <c r="FJ98" s="34">
        <f t="shared" si="32"/>
        <v>0</v>
      </c>
      <c r="FK98" s="34">
        <f t="shared" si="33"/>
        <v>0</v>
      </c>
      <c r="FL98" s="34"/>
      <c r="FM98" s="150"/>
      <c r="FN98" s="35">
        <f t="shared" si="38"/>
        <v>0</v>
      </c>
      <c r="FP98" s="36">
        <f t="shared" si="39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5"/>
      <c r="FJ99" s="34">
        <f t="shared" si="32"/>
        <v>0</v>
      </c>
      <c r="FK99" s="34">
        <f t="shared" si="33"/>
        <v>0</v>
      </c>
      <c r="FL99" s="34"/>
      <c r="FM99" s="150"/>
      <c r="FN99" s="35">
        <f t="shared" si="38"/>
        <v>0</v>
      </c>
      <c r="FP99" s="36">
        <f t="shared" si="39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5"/>
      <c r="FJ100" s="34">
        <f t="shared" si="32"/>
        <v>0</v>
      </c>
      <c r="FK100" s="34">
        <f t="shared" si="33"/>
        <v>0</v>
      </c>
      <c r="FL100" s="34"/>
      <c r="FM100" s="150"/>
      <c r="FN100" s="35">
        <f t="shared" si="38"/>
        <v>0</v>
      </c>
      <c r="FP100" s="36">
        <f t="shared" si="39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5"/>
      <c r="FJ101" s="34">
        <f t="shared" si="32"/>
        <v>0</v>
      </c>
      <c r="FK101" s="34">
        <f t="shared" si="33"/>
        <v>0</v>
      </c>
      <c r="FL101" s="34"/>
      <c r="FM101" s="150"/>
      <c r="FN101" s="35">
        <f t="shared" si="38"/>
        <v>0</v>
      </c>
      <c r="FP101" s="36">
        <f t="shared" si="39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5"/>
      <c r="FJ102" s="34">
        <f t="shared" si="32"/>
        <v>0</v>
      </c>
      <c r="FK102" s="34">
        <f t="shared" si="33"/>
        <v>0</v>
      </c>
      <c r="FL102" s="34"/>
      <c r="FM102" s="150"/>
      <c r="FN102" s="35">
        <f t="shared" si="38"/>
        <v>0</v>
      </c>
      <c r="FP102" s="36">
        <f t="shared" si="39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5"/>
      <c r="FJ103" s="34">
        <f t="shared" si="32"/>
        <v>0</v>
      </c>
      <c r="FK103" s="34">
        <f t="shared" si="33"/>
        <v>0</v>
      </c>
      <c r="FL103" s="34"/>
      <c r="FM103" s="150"/>
      <c r="FN103" s="35">
        <f t="shared" si="38"/>
        <v>0</v>
      </c>
      <c r="FP103" s="36">
        <f t="shared" si="39"/>
        <v>0</v>
      </c>
      <c r="FQ103" s="1">
        <v>8</v>
      </c>
    </row>
    <row r="104" spans="1:173" x14ac:dyDescent="0.25">
      <c r="A104" s="22">
        <v>9</v>
      </c>
      <c r="B104" s="23">
        <f t="shared" ref="B104:B112" si="40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5"/>
      <c r="FJ104" s="34">
        <f t="shared" si="32"/>
        <v>0</v>
      </c>
      <c r="FK104" s="34">
        <f t="shared" si="33"/>
        <v>0</v>
      </c>
      <c r="FL104" s="34"/>
      <c r="FM104" s="150"/>
      <c r="FN104" s="35">
        <f t="shared" si="38"/>
        <v>0</v>
      </c>
      <c r="FP104" s="36">
        <f t="shared" si="39"/>
        <v>0</v>
      </c>
      <c r="FQ104" s="1">
        <v>9</v>
      </c>
    </row>
    <row r="105" spans="1:173" x14ac:dyDescent="0.25">
      <c r="A105" s="22">
        <v>10</v>
      </c>
      <c r="B105" s="23">
        <f t="shared" si="40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5"/>
      <c r="FJ105" s="34">
        <f t="shared" si="32"/>
        <v>0</v>
      </c>
      <c r="FK105" s="34">
        <f t="shared" si="33"/>
        <v>0</v>
      </c>
      <c r="FL105" s="34"/>
      <c r="FM105" s="150"/>
      <c r="FN105" s="35">
        <f t="shared" si="38"/>
        <v>0</v>
      </c>
      <c r="FP105" s="36">
        <f t="shared" si="39"/>
        <v>0</v>
      </c>
      <c r="FQ105" s="1">
        <v>10</v>
      </c>
    </row>
    <row r="106" spans="1:173" x14ac:dyDescent="0.25">
      <c r="A106" s="22">
        <v>11</v>
      </c>
      <c r="B106" s="23">
        <f t="shared" si="40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5"/>
      <c r="FJ106" s="34">
        <f t="shared" si="32"/>
        <v>0</v>
      </c>
      <c r="FK106" s="34">
        <f t="shared" si="33"/>
        <v>0</v>
      </c>
      <c r="FL106" s="34"/>
      <c r="FM106" s="150"/>
      <c r="FN106" s="35">
        <f t="shared" si="38"/>
        <v>0</v>
      </c>
      <c r="FP106" s="36">
        <f t="shared" si="39"/>
        <v>0</v>
      </c>
      <c r="FQ106" s="1">
        <v>11</v>
      </c>
    </row>
    <row r="107" spans="1:173" x14ac:dyDescent="0.25">
      <c r="A107" s="22">
        <v>12</v>
      </c>
      <c r="B107" s="23">
        <f t="shared" si="40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5"/>
      <c r="FJ107" s="34">
        <f t="shared" si="32"/>
        <v>0</v>
      </c>
      <c r="FK107" s="34">
        <f t="shared" si="33"/>
        <v>0</v>
      </c>
      <c r="FL107" s="34"/>
      <c r="FM107" s="150"/>
      <c r="FN107" s="35">
        <f t="shared" si="38"/>
        <v>0</v>
      </c>
      <c r="FP107" s="36">
        <f t="shared" si="39"/>
        <v>0</v>
      </c>
      <c r="FQ107" s="1">
        <v>12</v>
      </c>
    </row>
    <row r="108" spans="1:173" x14ac:dyDescent="0.25">
      <c r="A108" s="22">
        <v>13</v>
      </c>
      <c r="B108" s="23">
        <f t="shared" si="40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5"/>
      <c r="FJ108" s="34">
        <f t="shared" si="32"/>
        <v>0</v>
      </c>
      <c r="FK108" s="34">
        <f t="shared" si="33"/>
        <v>0</v>
      </c>
      <c r="FL108" s="34"/>
      <c r="FM108" s="150"/>
      <c r="FN108" s="35">
        <f t="shared" si="38"/>
        <v>0</v>
      </c>
      <c r="FP108" s="36">
        <f t="shared" si="39"/>
        <v>0</v>
      </c>
      <c r="FQ108" s="1">
        <v>13</v>
      </c>
    </row>
    <row r="109" spans="1:173" x14ac:dyDescent="0.25">
      <c r="A109" s="22">
        <v>14</v>
      </c>
      <c r="B109" s="23">
        <f t="shared" si="40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5"/>
      <c r="FJ109" s="34">
        <f t="shared" si="32"/>
        <v>0</v>
      </c>
      <c r="FK109" s="34">
        <f t="shared" si="33"/>
        <v>0</v>
      </c>
      <c r="FL109" s="34"/>
      <c r="FM109" s="150"/>
      <c r="FN109" s="35">
        <f t="shared" si="38"/>
        <v>0</v>
      </c>
      <c r="FP109" s="36">
        <f t="shared" si="39"/>
        <v>0</v>
      </c>
      <c r="FQ109" s="1">
        <v>14</v>
      </c>
    </row>
    <row r="110" spans="1:173" x14ac:dyDescent="0.25">
      <c r="A110" s="22">
        <v>15</v>
      </c>
      <c r="B110" s="23">
        <f t="shared" si="40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5"/>
      <c r="FJ110" s="34">
        <f t="shared" si="32"/>
        <v>0</v>
      </c>
      <c r="FK110" s="34">
        <f t="shared" si="33"/>
        <v>0</v>
      </c>
      <c r="FL110" s="34"/>
      <c r="FM110" s="150"/>
      <c r="FN110" s="35">
        <f t="shared" si="38"/>
        <v>0</v>
      </c>
      <c r="FP110" s="36">
        <f t="shared" si="39"/>
        <v>0</v>
      </c>
      <c r="FQ110" s="1">
        <v>15</v>
      </c>
    </row>
    <row r="111" spans="1:173" x14ac:dyDescent="0.25">
      <c r="A111" s="22">
        <v>16</v>
      </c>
      <c r="B111" s="23">
        <f t="shared" si="40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5"/>
      <c r="FJ111" s="34">
        <f t="shared" si="32"/>
        <v>0</v>
      </c>
      <c r="FK111" s="34">
        <f t="shared" si="33"/>
        <v>0</v>
      </c>
      <c r="FL111" s="34"/>
      <c r="FM111" s="150"/>
      <c r="FN111" s="35">
        <f t="shared" si="38"/>
        <v>0</v>
      </c>
      <c r="FP111" s="36">
        <f t="shared" si="39"/>
        <v>0</v>
      </c>
      <c r="FQ111" s="1">
        <v>16</v>
      </c>
    </row>
    <row r="112" spans="1:173" x14ac:dyDescent="0.25">
      <c r="A112" s="22">
        <v>17</v>
      </c>
      <c r="B112" s="23">
        <f t="shared" si="40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5"/>
      <c r="FJ112" s="34">
        <f t="shared" si="32"/>
        <v>0</v>
      </c>
      <c r="FK112" s="34">
        <f t="shared" si="33"/>
        <v>0</v>
      </c>
      <c r="FL112" s="34"/>
      <c r="FM112" s="150"/>
      <c r="FN112" s="35">
        <f t="shared" si="38"/>
        <v>0</v>
      </c>
      <c r="FP112" s="36">
        <f t="shared" si="39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1">A88</f>
        <v>A</v>
      </c>
      <c r="B117" s="153" t="str">
        <f t="shared" si="41"/>
        <v>Accueil</v>
      </c>
    </row>
    <row r="118" spans="1:173" x14ac:dyDescent="0.25">
      <c r="A118" s="1" t="str">
        <f t="shared" si="41"/>
        <v>R</v>
      </c>
      <c r="B118" s="153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>
        <f>M90+1</f>
        <v>39</v>
      </c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39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39</v>
      </c>
      <c r="EP119" s="182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68"/>
      <c r="D121" s="171"/>
      <c r="E121" s="174"/>
      <c r="F121" s="177"/>
      <c r="G121" s="7" t="s">
        <v>1</v>
      </c>
      <c r="H121" s="8"/>
      <c r="I121" s="8"/>
      <c r="J121" s="184">
        <f>EM92+1</f>
        <v>44466</v>
      </c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 t="s">
        <v>2</v>
      </c>
      <c r="AD121" s="8"/>
      <c r="AE121" s="8"/>
      <c r="AF121" s="184">
        <f>J121+1</f>
        <v>44467</v>
      </c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 t="s">
        <v>3</v>
      </c>
      <c r="AZ121" s="8"/>
      <c r="BA121" s="8"/>
      <c r="BB121" s="8"/>
      <c r="BC121" s="184">
        <f>AF121+1</f>
        <v>44468</v>
      </c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 t="s">
        <v>4</v>
      </c>
      <c r="BV121" s="54"/>
      <c r="BW121" s="54"/>
      <c r="BX121" s="209">
        <f>BC121+1</f>
        <v>44469</v>
      </c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 t="s">
        <v>5</v>
      </c>
      <c r="CR121" s="8"/>
      <c r="CS121" s="8"/>
      <c r="CT121" s="8"/>
      <c r="CU121" s="184">
        <f>BX121+1</f>
        <v>44470</v>
      </c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 t="s">
        <v>6</v>
      </c>
      <c r="DN121" s="8"/>
      <c r="DO121" s="8"/>
      <c r="DP121" s="8"/>
      <c r="DQ121" s="184">
        <f>CU121+1</f>
        <v>44471</v>
      </c>
      <c r="DR121" s="184"/>
      <c r="DS121" s="184"/>
      <c r="DT121" s="184"/>
      <c r="DU121" s="184"/>
      <c r="DV121" s="184"/>
      <c r="DW121" s="184"/>
      <c r="DX121" s="154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 t="s">
        <v>7</v>
      </c>
      <c r="EJ121" s="8"/>
      <c r="EK121" s="8"/>
      <c r="EL121" s="8"/>
      <c r="EM121" s="184">
        <f>DQ121+1</f>
        <v>44472</v>
      </c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1"/>
        <v>0</v>
      </c>
      <c r="B122" s="2">
        <f t="shared" si="41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/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1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2">+SUMIF($EI125:$FD125,"*",$EI$6:$FD$6)</f>
        <v>0</v>
      </c>
      <c r="FI125" s="37"/>
      <c r="FJ125" s="34">
        <f t="shared" ref="FJ125:FJ141" si="43">FN96</f>
        <v>0</v>
      </c>
      <c r="FK125" s="33">
        <f t="shared" ref="FK125:FK141" si="44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1"/>
        <v>0</v>
      </c>
      <c r="C126" s="24">
        <f t="shared" ref="C126:C141" si="45">SUMIF(G126:FD126,"A",G$6:FD$6)</f>
        <v>0</v>
      </c>
      <c r="D126" s="25">
        <f t="shared" ref="D126:D141" si="46">SUMIF(G126:FD126,"R",G$6:FD$6)</f>
        <v>0</v>
      </c>
      <c r="E126" s="26">
        <f t="shared" ref="E126:E141" si="47">SUMIF(G126:FD126,"M",G$6:FD$6)</f>
        <v>0</v>
      </c>
      <c r="F126" s="27">
        <f t="shared" ref="F126:F141" si="48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2"/>
        <v>0</v>
      </c>
      <c r="FI126" s="37"/>
      <c r="FJ126" s="34">
        <f t="shared" si="43"/>
        <v>0</v>
      </c>
      <c r="FK126" s="33">
        <f t="shared" si="44"/>
        <v>0</v>
      </c>
      <c r="FL126" s="34"/>
      <c r="FM126" s="52"/>
      <c r="FN126" s="35">
        <f t="shared" ref="FN126:FN141" si="49">FI126+FJ126+FK126-FL126</f>
        <v>0</v>
      </c>
      <c r="FP126" s="36">
        <f t="shared" ref="FP126:FP141" si="50">+B126</f>
        <v>0</v>
      </c>
      <c r="FQ126" s="1">
        <v>2</v>
      </c>
    </row>
    <row r="127" spans="1:173" x14ac:dyDescent="0.25">
      <c r="A127" s="22">
        <v>3</v>
      </c>
      <c r="B127" s="23">
        <f t="shared" si="41"/>
        <v>0</v>
      </c>
      <c r="C127" s="24">
        <f t="shared" si="45"/>
        <v>0</v>
      </c>
      <c r="D127" s="25">
        <f t="shared" si="46"/>
        <v>0</v>
      </c>
      <c r="E127" s="26">
        <f t="shared" si="47"/>
        <v>0</v>
      </c>
      <c r="F127" s="27">
        <f t="shared" si="48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2"/>
        <v>0</v>
      </c>
      <c r="FI127" s="37"/>
      <c r="FJ127" s="34">
        <f t="shared" si="43"/>
        <v>0</v>
      </c>
      <c r="FK127" s="33">
        <f t="shared" si="44"/>
        <v>0</v>
      </c>
      <c r="FL127" s="34"/>
      <c r="FM127" s="52"/>
      <c r="FN127" s="35">
        <f t="shared" si="49"/>
        <v>0</v>
      </c>
      <c r="FP127" s="36">
        <f t="shared" si="50"/>
        <v>0</v>
      </c>
      <c r="FQ127" s="1">
        <v>3</v>
      </c>
    </row>
    <row r="128" spans="1:173" x14ac:dyDescent="0.25">
      <c r="A128" s="22">
        <v>4</v>
      </c>
      <c r="B128" s="23">
        <f t="shared" si="41"/>
        <v>0</v>
      </c>
      <c r="C128" s="24">
        <f t="shared" si="45"/>
        <v>0</v>
      </c>
      <c r="D128" s="25">
        <f t="shared" si="46"/>
        <v>0</v>
      </c>
      <c r="E128" s="26">
        <f t="shared" si="47"/>
        <v>0</v>
      </c>
      <c r="F128" s="27">
        <f t="shared" si="48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2"/>
        <v>0</v>
      </c>
      <c r="FI128" s="37"/>
      <c r="FJ128" s="34">
        <f t="shared" si="43"/>
        <v>0</v>
      </c>
      <c r="FK128" s="33">
        <f t="shared" si="44"/>
        <v>0</v>
      </c>
      <c r="FL128" s="34"/>
      <c r="FM128" s="52"/>
      <c r="FN128" s="35">
        <f t="shared" si="49"/>
        <v>0</v>
      </c>
      <c r="FP128" s="36">
        <f t="shared" si="50"/>
        <v>0</v>
      </c>
      <c r="FQ128" s="1">
        <v>4</v>
      </c>
    </row>
    <row r="129" spans="1:173" x14ac:dyDescent="0.25">
      <c r="A129" s="22">
        <v>5</v>
      </c>
      <c r="B129" s="23">
        <f t="shared" si="41"/>
        <v>0</v>
      </c>
      <c r="C129" s="24">
        <f t="shared" si="45"/>
        <v>0</v>
      </c>
      <c r="D129" s="25">
        <f t="shared" si="46"/>
        <v>0</v>
      </c>
      <c r="E129" s="26">
        <f t="shared" si="47"/>
        <v>0</v>
      </c>
      <c r="F129" s="27">
        <f t="shared" si="48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2"/>
        <v>0</v>
      </c>
      <c r="FI129" s="37"/>
      <c r="FJ129" s="34">
        <f t="shared" si="43"/>
        <v>0</v>
      </c>
      <c r="FK129" s="33">
        <f t="shared" si="44"/>
        <v>0</v>
      </c>
      <c r="FL129" s="34"/>
      <c r="FM129" s="52"/>
      <c r="FN129" s="35">
        <f t="shared" si="49"/>
        <v>0</v>
      </c>
      <c r="FP129" s="36">
        <f t="shared" si="50"/>
        <v>0</v>
      </c>
      <c r="FQ129" s="1">
        <v>5</v>
      </c>
    </row>
    <row r="130" spans="1:173" x14ac:dyDescent="0.25">
      <c r="A130" s="22">
        <v>6</v>
      </c>
      <c r="B130" s="23">
        <f t="shared" si="41"/>
        <v>0</v>
      </c>
      <c r="C130" s="24">
        <f t="shared" si="45"/>
        <v>0</v>
      </c>
      <c r="D130" s="25">
        <f t="shared" si="46"/>
        <v>0</v>
      </c>
      <c r="E130" s="26">
        <f t="shared" si="47"/>
        <v>0</v>
      </c>
      <c r="F130" s="27">
        <f t="shared" si="48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2"/>
        <v>0</v>
      </c>
      <c r="FI130" s="37"/>
      <c r="FJ130" s="34">
        <f t="shared" si="43"/>
        <v>0</v>
      </c>
      <c r="FK130" s="33">
        <f t="shared" si="44"/>
        <v>0</v>
      </c>
      <c r="FL130" s="34"/>
      <c r="FM130" s="52"/>
      <c r="FN130" s="35">
        <f t="shared" si="49"/>
        <v>0</v>
      </c>
      <c r="FP130" s="36">
        <f t="shared" si="50"/>
        <v>0</v>
      </c>
      <c r="FQ130" s="1">
        <v>6</v>
      </c>
    </row>
    <row r="131" spans="1:173" x14ac:dyDescent="0.25">
      <c r="A131" s="22">
        <v>7</v>
      </c>
      <c r="B131" s="23">
        <f t="shared" si="41"/>
        <v>0</v>
      </c>
      <c r="C131" s="24">
        <f t="shared" si="45"/>
        <v>0</v>
      </c>
      <c r="D131" s="25">
        <f t="shared" si="46"/>
        <v>0</v>
      </c>
      <c r="E131" s="26">
        <f t="shared" si="47"/>
        <v>0</v>
      </c>
      <c r="F131" s="27">
        <f t="shared" si="48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2"/>
        <v>0</v>
      </c>
      <c r="FI131" s="37"/>
      <c r="FJ131" s="34">
        <f t="shared" si="43"/>
        <v>0</v>
      </c>
      <c r="FK131" s="33">
        <f t="shared" si="44"/>
        <v>0</v>
      </c>
      <c r="FL131" s="34"/>
      <c r="FM131" s="52"/>
      <c r="FN131" s="35">
        <f t="shared" si="49"/>
        <v>0</v>
      </c>
      <c r="FP131" s="36">
        <f t="shared" si="50"/>
        <v>0</v>
      </c>
      <c r="FQ131" s="1">
        <v>7</v>
      </c>
    </row>
    <row r="132" spans="1:173" x14ac:dyDescent="0.25">
      <c r="A132" s="22">
        <v>8</v>
      </c>
      <c r="B132" s="23">
        <f t="shared" si="41"/>
        <v>0</v>
      </c>
      <c r="C132" s="24">
        <f t="shared" si="45"/>
        <v>0</v>
      </c>
      <c r="D132" s="25">
        <f t="shared" si="46"/>
        <v>0</v>
      </c>
      <c r="E132" s="26">
        <f t="shared" si="47"/>
        <v>0</v>
      </c>
      <c r="F132" s="27">
        <f t="shared" si="48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2"/>
        <v>0</v>
      </c>
      <c r="FI132" s="37"/>
      <c r="FJ132" s="34">
        <f t="shared" si="43"/>
        <v>0</v>
      </c>
      <c r="FK132" s="33">
        <f t="shared" si="44"/>
        <v>0</v>
      </c>
      <c r="FL132" s="34"/>
      <c r="FM132" s="52"/>
      <c r="FN132" s="35">
        <f t="shared" si="49"/>
        <v>0</v>
      </c>
      <c r="FP132" s="36">
        <f t="shared" si="50"/>
        <v>0</v>
      </c>
      <c r="FQ132" s="1">
        <v>8</v>
      </c>
    </row>
    <row r="133" spans="1:173" x14ac:dyDescent="0.25">
      <c r="A133" s="22">
        <v>9</v>
      </c>
      <c r="B133" s="23">
        <f t="shared" ref="B133:B141" si="51">B104</f>
        <v>0</v>
      </c>
      <c r="C133" s="24">
        <f t="shared" si="45"/>
        <v>0</v>
      </c>
      <c r="D133" s="25">
        <f t="shared" si="46"/>
        <v>0</v>
      </c>
      <c r="E133" s="26">
        <f t="shared" si="47"/>
        <v>0</v>
      </c>
      <c r="F133" s="27">
        <f t="shared" si="48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2"/>
        <v>0</v>
      </c>
      <c r="FI133" s="37"/>
      <c r="FJ133" s="34">
        <f t="shared" si="43"/>
        <v>0</v>
      </c>
      <c r="FK133" s="33">
        <f t="shared" si="44"/>
        <v>0</v>
      </c>
      <c r="FL133" s="34"/>
      <c r="FM133" s="52"/>
      <c r="FN133" s="35">
        <f t="shared" si="49"/>
        <v>0</v>
      </c>
      <c r="FP133" s="36">
        <f t="shared" si="50"/>
        <v>0</v>
      </c>
      <c r="FQ133" s="1">
        <v>9</v>
      </c>
    </row>
    <row r="134" spans="1:173" x14ac:dyDescent="0.25">
      <c r="A134" s="22">
        <v>10</v>
      </c>
      <c r="B134" s="23">
        <f t="shared" si="51"/>
        <v>0</v>
      </c>
      <c r="C134" s="24">
        <f t="shared" si="45"/>
        <v>0</v>
      </c>
      <c r="D134" s="25">
        <f t="shared" si="46"/>
        <v>0</v>
      </c>
      <c r="E134" s="26">
        <f t="shared" si="47"/>
        <v>0</v>
      </c>
      <c r="F134" s="27">
        <f t="shared" si="48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2"/>
        <v>0</v>
      </c>
      <c r="FI134" s="37"/>
      <c r="FJ134" s="34">
        <f t="shared" si="43"/>
        <v>0</v>
      </c>
      <c r="FK134" s="33">
        <f t="shared" si="44"/>
        <v>0</v>
      </c>
      <c r="FL134" s="34"/>
      <c r="FM134" s="52"/>
      <c r="FN134" s="35">
        <f t="shared" si="49"/>
        <v>0</v>
      </c>
      <c r="FP134" s="36">
        <f t="shared" si="50"/>
        <v>0</v>
      </c>
      <c r="FQ134" s="1">
        <v>10</v>
      </c>
    </row>
    <row r="135" spans="1:173" x14ac:dyDescent="0.25">
      <c r="A135" s="22">
        <v>11</v>
      </c>
      <c r="B135" s="23">
        <f t="shared" si="51"/>
        <v>0</v>
      </c>
      <c r="C135" s="24">
        <f t="shared" si="45"/>
        <v>0</v>
      </c>
      <c r="D135" s="25">
        <f t="shared" si="46"/>
        <v>0</v>
      </c>
      <c r="E135" s="26">
        <f t="shared" si="47"/>
        <v>0</v>
      </c>
      <c r="F135" s="27">
        <f t="shared" si="48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2"/>
        <v>0</v>
      </c>
      <c r="FI135" s="37"/>
      <c r="FJ135" s="34">
        <f t="shared" si="43"/>
        <v>0</v>
      </c>
      <c r="FK135" s="33">
        <f t="shared" si="44"/>
        <v>0</v>
      </c>
      <c r="FL135" s="34"/>
      <c r="FM135" s="52"/>
      <c r="FN135" s="35">
        <f t="shared" si="49"/>
        <v>0</v>
      </c>
      <c r="FP135" s="36">
        <f t="shared" si="50"/>
        <v>0</v>
      </c>
      <c r="FQ135" s="1">
        <v>11</v>
      </c>
    </row>
    <row r="136" spans="1:173" x14ac:dyDescent="0.25">
      <c r="A136" s="22">
        <v>12</v>
      </c>
      <c r="B136" s="23">
        <f t="shared" si="51"/>
        <v>0</v>
      </c>
      <c r="C136" s="24">
        <f t="shared" si="45"/>
        <v>0</v>
      </c>
      <c r="D136" s="25">
        <f t="shared" si="46"/>
        <v>0</v>
      </c>
      <c r="E136" s="26">
        <f t="shared" si="47"/>
        <v>0</v>
      </c>
      <c r="F136" s="27">
        <f t="shared" si="48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2"/>
        <v>0</v>
      </c>
      <c r="FI136" s="37"/>
      <c r="FJ136" s="34">
        <f t="shared" si="43"/>
        <v>0</v>
      </c>
      <c r="FK136" s="33">
        <f t="shared" si="44"/>
        <v>0</v>
      </c>
      <c r="FL136" s="34"/>
      <c r="FM136" s="52"/>
      <c r="FN136" s="35">
        <f t="shared" si="49"/>
        <v>0</v>
      </c>
      <c r="FP136" s="36">
        <f t="shared" si="50"/>
        <v>0</v>
      </c>
      <c r="FQ136" s="1">
        <v>12</v>
      </c>
    </row>
    <row r="137" spans="1:173" x14ac:dyDescent="0.25">
      <c r="A137" s="22">
        <v>13</v>
      </c>
      <c r="B137" s="23">
        <f t="shared" si="51"/>
        <v>0</v>
      </c>
      <c r="C137" s="24">
        <f t="shared" si="45"/>
        <v>0</v>
      </c>
      <c r="D137" s="25">
        <f t="shared" si="46"/>
        <v>0</v>
      </c>
      <c r="E137" s="26">
        <f t="shared" si="47"/>
        <v>0</v>
      </c>
      <c r="F137" s="27">
        <f t="shared" si="48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2"/>
        <v>0</v>
      </c>
      <c r="FI137" s="37"/>
      <c r="FJ137" s="34">
        <f t="shared" si="43"/>
        <v>0</v>
      </c>
      <c r="FK137" s="33">
        <f t="shared" si="44"/>
        <v>0</v>
      </c>
      <c r="FL137" s="34"/>
      <c r="FM137" s="52"/>
      <c r="FN137" s="35">
        <f t="shared" si="49"/>
        <v>0</v>
      </c>
      <c r="FP137" s="36">
        <f t="shared" si="50"/>
        <v>0</v>
      </c>
      <c r="FQ137" s="1">
        <v>13</v>
      </c>
    </row>
    <row r="138" spans="1:173" x14ac:dyDescent="0.25">
      <c r="A138" s="22">
        <v>14</v>
      </c>
      <c r="B138" s="23">
        <f t="shared" si="51"/>
        <v>0</v>
      </c>
      <c r="C138" s="24">
        <f t="shared" si="45"/>
        <v>0</v>
      </c>
      <c r="D138" s="25">
        <f t="shared" si="46"/>
        <v>0</v>
      </c>
      <c r="E138" s="26">
        <f t="shared" si="47"/>
        <v>0</v>
      </c>
      <c r="F138" s="27">
        <f t="shared" si="48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2"/>
        <v>0</v>
      </c>
      <c r="FI138" s="37"/>
      <c r="FJ138" s="34">
        <f t="shared" si="43"/>
        <v>0</v>
      </c>
      <c r="FK138" s="33">
        <f t="shared" si="44"/>
        <v>0</v>
      </c>
      <c r="FL138" s="34"/>
      <c r="FM138" s="52"/>
      <c r="FN138" s="35">
        <f t="shared" si="49"/>
        <v>0</v>
      </c>
      <c r="FP138" s="36">
        <f t="shared" si="50"/>
        <v>0</v>
      </c>
      <c r="FQ138" s="1">
        <v>14</v>
      </c>
    </row>
    <row r="139" spans="1:173" x14ac:dyDescent="0.25">
      <c r="A139" s="22">
        <v>15</v>
      </c>
      <c r="B139" s="23">
        <f t="shared" si="51"/>
        <v>0</v>
      </c>
      <c r="C139" s="24">
        <f t="shared" si="45"/>
        <v>0</v>
      </c>
      <c r="D139" s="25">
        <f t="shared" si="46"/>
        <v>0</v>
      </c>
      <c r="E139" s="26">
        <f t="shared" si="47"/>
        <v>0</v>
      </c>
      <c r="F139" s="27">
        <f t="shared" si="48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2"/>
        <v>0</v>
      </c>
      <c r="FI139" s="37"/>
      <c r="FJ139" s="34">
        <f t="shared" si="43"/>
        <v>0</v>
      </c>
      <c r="FK139" s="33">
        <f t="shared" si="44"/>
        <v>0</v>
      </c>
      <c r="FL139" s="34"/>
      <c r="FM139" s="52"/>
      <c r="FN139" s="35">
        <f t="shared" si="49"/>
        <v>0</v>
      </c>
      <c r="FP139" s="36">
        <f t="shared" si="50"/>
        <v>0</v>
      </c>
      <c r="FQ139" s="1">
        <v>15</v>
      </c>
    </row>
    <row r="140" spans="1:173" x14ac:dyDescent="0.25">
      <c r="A140" s="22">
        <v>16</v>
      </c>
      <c r="B140" s="23">
        <f t="shared" si="51"/>
        <v>0</v>
      </c>
      <c r="C140" s="24">
        <f t="shared" si="45"/>
        <v>0</v>
      </c>
      <c r="D140" s="25">
        <f t="shared" si="46"/>
        <v>0</v>
      </c>
      <c r="E140" s="26">
        <f t="shared" si="47"/>
        <v>0</v>
      </c>
      <c r="F140" s="27">
        <f t="shared" si="48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2"/>
        <v>0</v>
      </c>
      <c r="FI140" s="37"/>
      <c r="FJ140" s="34">
        <f t="shared" si="43"/>
        <v>0</v>
      </c>
      <c r="FK140" s="33">
        <f t="shared" si="44"/>
        <v>0</v>
      </c>
      <c r="FL140" s="34"/>
      <c r="FM140" s="52"/>
      <c r="FN140" s="35">
        <f t="shared" si="49"/>
        <v>0</v>
      </c>
      <c r="FP140" s="36">
        <f t="shared" si="50"/>
        <v>0</v>
      </c>
      <c r="FQ140" s="1">
        <v>16</v>
      </c>
    </row>
    <row r="141" spans="1:173" x14ac:dyDescent="0.25">
      <c r="A141" s="22">
        <v>17</v>
      </c>
      <c r="B141" s="23">
        <f t="shared" si="51"/>
        <v>0</v>
      </c>
      <c r="C141" s="24">
        <f t="shared" si="45"/>
        <v>0</v>
      </c>
      <c r="D141" s="25">
        <f t="shared" si="46"/>
        <v>0</v>
      </c>
      <c r="E141" s="26">
        <f t="shared" si="47"/>
        <v>0</v>
      </c>
      <c r="F141" s="27">
        <f t="shared" si="48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2"/>
        <v>0</v>
      </c>
      <c r="FI141" s="37"/>
      <c r="FJ141" s="34">
        <f t="shared" si="43"/>
        <v>0</v>
      </c>
      <c r="FK141" s="33">
        <f t="shared" si="44"/>
        <v>0</v>
      </c>
      <c r="FL141" s="34"/>
      <c r="FM141" s="52"/>
      <c r="FN141" s="35">
        <f t="shared" si="49"/>
        <v>0</v>
      </c>
      <c r="FP141" s="36">
        <f t="shared" si="50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35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36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37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38</v>
      </c>
      <c r="AO147" s="217"/>
      <c r="AP147" s="218"/>
      <c r="AQ147" s="58"/>
      <c r="AR147" s="240"/>
      <c r="AS147" s="240"/>
      <c r="AT147" s="240"/>
      <c r="AU147" s="58"/>
      <c r="AV147" s="213" t="s">
        <v>44</v>
      </c>
      <c r="AW147" s="214"/>
      <c r="AX147" s="214"/>
      <c r="AY147" s="214"/>
      <c r="AZ147" s="215"/>
      <c r="BA147" s="216">
        <f>M119</f>
        <v>39</v>
      </c>
      <c r="BB147" s="217"/>
      <c r="BC147" s="218"/>
      <c r="BD147" s="57"/>
      <c r="BE147" s="219" t="s">
        <v>45</v>
      </c>
      <c r="BF147" s="220"/>
      <c r="BG147" s="221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40"/>
      <c r="AS148" s="240"/>
      <c r="AT148" s="240"/>
      <c r="AU148" s="60"/>
      <c r="AV148" s="222" t="s">
        <v>46</v>
      </c>
      <c r="AW148" s="222"/>
      <c r="AX148" s="222" t="s">
        <v>47</v>
      </c>
      <c r="AY148" s="222"/>
      <c r="AZ148" s="222" t="s">
        <v>48</v>
      </c>
      <c r="BA148" s="222"/>
      <c r="BB148" s="222" t="s">
        <v>49</v>
      </c>
      <c r="BC148" s="222"/>
      <c r="BD148" s="57"/>
      <c r="BE148" s="223" t="s">
        <v>50</v>
      </c>
      <c r="BF148" s="224"/>
      <c r="BG148" s="22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F164" si="53">C9+C38+C67+C96+C125</f>
        <v>0</v>
      </c>
      <c r="D149" s="62">
        <f t="shared" si="53"/>
        <v>0</v>
      </c>
      <c r="E149" s="63">
        <f t="shared" si="53"/>
        <v>0</v>
      </c>
      <c r="F149" s="64">
        <f t="shared" si="53"/>
        <v>0</v>
      </c>
      <c r="G149" s="65"/>
      <c r="H149" s="226"/>
      <c r="I149" s="227"/>
      <c r="J149" s="226"/>
      <c r="K149" s="227"/>
      <c r="L149" s="226">
        <f t="shared" ref="L149:L165" si="54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5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6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7">F96</f>
        <v>0</v>
      </c>
      <c r="AN149" s="227"/>
      <c r="AO149" s="226">
        <f>SUM(AI149:AN149)</f>
        <v>0</v>
      </c>
      <c r="AP149" s="227"/>
      <c r="AQ149" s="58"/>
      <c r="AR149" s="241"/>
      <c r="AS149" s="241"/>
      <c r="AT149" s="241"/>
      <c r="AU149" s="58"/>
      <c r="AV149" s="226"/>
      <c r="AW149" s="227"/>
      <c r="AX149" s="226"/>
      <c r="AY149" s="227"/>
      <c r="AZ149" s="226">
        <f t="shared" ref="AZ149:AZ165" si="58">F125</f>
        <v>0</v>
      </c>
      <c r="BA149" s="227"/>
      <c r="BB149" s="226">
        <f>SUM(AV149:BA149)</f>
        <v>0</v>
      </c>
      <c r="BC149" s="227"/>
      <c r="BD149" s="57"/>
      <c r="BE149" s="228">
        <f>(BB149+AO149+AF149+W149+N149)/5</f>
        <v>0</v>
      </c>
      <c r="BF149" s="229"/>
      <c r="BG149" s="230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si="53"/>
        <v>0</v>
      </c>
      <c r="E150" s="63">
        <f t="shared" si="53"/>
        <v>0</v>
      </c>
      <c r="F150" s="64">
        <f t="shared" si="53"/>
        <v>0</v>
      </c>
      <c r="G150" s="65"/>
      <c r="H150" s="226"/>
      <c r="I150" s="227"/>
      <c r="J150" s="226"/>
      <c r="K150" s="227"/>
      <c r="L150" s="226">
        <f t="shared" si="54"/>
        <v>0</v>
      </c>
      <c r="M150" s="227"/>
      <c r="N150" s="226">
        <f t="shared" ref="N150:N165" si="59">SUM(H150:M150)</f>
        <v>0</v>
      </c>
      <c r="O150" s="227"/>
      <c r="P150" s="58"/>
      <c r="Q150" s="226"/>
      <c r="R150" s="227"/>
      <c r="S150" s="226"/>
      <c r="T150" s="227"/>
      <c r="U150" s="226">
        <f t="shared" si="55"/>
        <v>0</v>
      </c>
      <c r="V150" s="227"/>
      <c r="W150" s="226">
        <f t="shared" ref="W150:W165" si="60">SUM(Q150:V150)</f>
        <v>0</v>
      </c>
      <c r="X150" s="227"/>
      <c r="Y150" s="58"/>
      <c r="Z150" s="226"/>
      <c r="AA150" s="227"/>
      <c r="AB150" s="226"/>
      <c r="AC150" s="227"/>
      <c r="AD150" s="226">
        <f t="shared" si="56"/>
        <v>0</v>
      </c>
      <c r="AE150" s="227"/>
      <c r="AF150" s="226">
        <f t="shared" ref="AF150:AF165" si="61">SUM(Z150:AE150)</f>
        <v>0</v>
      </c>
      <c r="AG150" s="227"/>
      <c r="AH150" s="58"/>
      <c r="AI150" s="226"/>
      <c r="AJ150" s="227"/>
      <c r="AK150" s="226"/>
      <c r="AL150" s="227"/>
      <c r="AM150" s="226">
        <f t="shared" si="57"/>
        <v>0</v>
      </c>
      <c r="AN150" s="227"/>
      <c r="AO150" s="226">
        <f t="shared" ref="AO150:AO165" si="62">SUM(AI150:AN150)</f>
        <v>0</v>
      </c>
      <c r="AP150" s="227"/>
      <c r="AQ150" s="58"/>
      <c r="AR150" s="241"/>
      <c r="AS150" s="241"/>
      <c r="AT150" s="241"/>
      <c r="AU150" s="58"/>
      <c r="AV150" s="226"/>
      <c r="AW150" s="227"/>
      <c r="AX150" s="226"/>
      <c r="AY150" s="227"/>
      <c r="AZ150" s="226">
        <f t="shared" si="58"/>
        <v>0</v>
      </c>
      <c r="BA150" s="227"/>
      <c r="BB150" s="226">
        <f t="shared" ref="BB150:BB165" si="63">SUM(AV150:BA150)</f>
        <v>0</v>
      </c>
      <c r="BC150" s="227"/>
      <c r="BD150" s="57"/>
      <c r="BE150" s="228">
        <f t="shared" ref="BE150:BE165" si="64">(BB150+AO150+AF150+W150+N150)/5</f>
        <v>0</v>
      </c>
      <c r="BF150" s="229"/>
      <c r="BG150" s="230"/>
      <c r="BH150" s="57"/>
      <c r="BI150" s="231">
        <f t="shared" ref="BI150:BI165" si="65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3"/>
        <v>0</v>
      </c>
      <c r="E151" s="63">
        <f t="shared" si="53"/>
        <v>0</v>
      </c>
      <c r="F151" s="64">
        <f t="shared" si="53"/>
        <v>0</v>
      </c>
      <c r="G151" s="65"/>
      <c r="H151" s="226"/>
      <c r="I151" s="227"/>
      <c r="J151" s="226"/>
      <c r="K151" s="227"/>
      <c r="L151" s="226">
        <f t="shared" si="54"/>
        <v>0</v>
      </c>
      <c r="M151" s="227"/>
      <c r="N151" s="226">
        <f t="shared" si="59"/>
        <v>0</v>
      </c>
      <c r="O151" s="227"/>
      <c r="P151" s="58"/>
      <c r="Q151" s="226"/>
      <c r="R151" s="227"/>
      <c r="S151" s="226"/>
      <c r="T151" s="227"/>
      <c r="U151" s="226">
        <f t="shared" si="55"/>
        <v>0</v>
      </c>
      <c r="V151" s="227"/>
      <c r="W151" s="226">
        <f t="shared" si="60"/>
        <v>0</v>
      </c>
      <c r="X151" s="227"/>
      <c r="Y151" s="58"/>
      <c r="Z151" s="226"/>
      <c r="AA151" s="227"/>
      <c r="AB151" s="226"/>
      <c r="AC151" s="227"/>
      <c r="AD151" s="226">
        <f t="shared" si="56"/>
        <v>0</v>
      </c>
      <c r="AE151" s="227"/>
      <c r="AF151" s="226">
        <f t="shared" si="61"/>
        <v>0</v>
      </c>
      <c r="AG151" s="227"/>
      <c r="AH151" s="58"/>
      <c r="AI151" s="226"/>
      <c r="AJ151" s="227"/>
      <c r="AK151" s="226"/>
      <c r="AL151" s="227"/>
      <c r="AM151" s="226">
        <f t="shared" si="57"/>
        <v>0</v>
      </c>
      <c r="AN151" s="227"/>
      <c r="AO151" s="226">
        <f t="shared" si="62"/>
        <v>0</v>
      </c>
      <c r="AP151" s="227"/>
      <c r="AQ151" s="58"/>
      <c r="AR151" s="241"/>
      <c r="AS151" s="241"/>
      <c r="AT151" s="241"/>
      <c r="AU151" s="58"/>
      <c r="AV151" s="226"/>
      <c r="AW151" s="227"/>
      <c r="AX151" s="226"/>
      <c r="AY151" s="227"/>
      <c r="AZ151" s="226">
        <f t="shared" si="58"/>
        <v>0</v>
      </c>
      <c r="BA151" s="227"/>
      <c r="BB151" s="226">
        <f t="shared" si="63"/>
        <v>0</v>
      </c>
      <c r="BC151" s="227"/>
      <c r="BD151" s="57"/>
      <c r="BE151" s="228">
        <f t="shared" si="64"/>
        <v>0</v>
      </c>
      <c r="BF151" s="229"/>
      <c r="BG151" s="230"/>
      <c r="BH151" s="57"/>
      <c r="BI151" s="231">
        <f t="shared" si="65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3"/>
        <v>0</v>
      </c>
      <c r="E152" s="63">
        <f t="shared" si="53"/>
        <v>0</v>
      </c>
      <c r="F152" s="64">
        <f t="shared" si="53"/>
        <v>0</v>
      </c>
      <c r="G152" s="65"/>
      <c r="H152" s="226"/>
      <c r="I152" s="227"/>
      <c r="J152" s="226"/>
      <c r="K152" s="227"/>
      <c r="L152" s="226">
        <f t="shared" si="54"/>
        <v>0</v>
      </c>
      <c r="M152" s="227"/>
      <c r="N152" s="226">
        <f t="shared" si="59"/>
        <v>0</v>
      </c>
      <c r="O152" s="227"/>
      <c r="P152" s="58"/>
      <c r="Q152" s="226"/>
      <c r="R152" s="227"/>
      <c r="S152" s="226"/>
      <c r="T152" s="227"/>
      <c r="U152" s="226">
        <f t="shared" si="55"/>
        <v>0</v>
      </c>
      <c r="V152" s="227"/>
      <c r="W152" s="226">
        <f t="shared" si="60"/>
        <v>0</v>
      </c>
      <c r="X152" s="227"/>
      <c r="Y152" s="58"/>
      <c r="Z152" s="226"/>
      <c r="AA152" s="227"/>
      <c r="AB152" s="226"/>
      <c r="AC152" s="227"/>
      <c r="AD152" s="226">
        <f t="shared" si="56"/>
        <v>0</v>
      </c>
      <c r="AE152" s="227"/>
      <c r="AF152" s="226">
        <f t="shared" si="61"/>
        <v>0</v>
      </c>
      <c r="AG152" s="227"/>
      <c r="AH152" s="58"/>
      <c r="AI152" s="226"/>
      <c r="AJ152" s="227"/>
      <c r="AK152" s="226"/>
      <c r="AL152" s="227"/>
      <c r="AM152" s="226">
        <f t="shared" si="57"/>
        <v>0</v>
      </c>
      <c r="AN152" s="227"/>
      <c r="AO152" s="226">
        <f t="shared" si="62"/>
        <v>0</v>
      </c>
      <c r="AP152" s="227"/>
      <c r="AQ152" s="58"/>
      <c r="AR152" s="241"/>
      <c r="AS152" s="241"/>
      <c r="AT152" s="241"/>
      <c r="AU152" s="58"/>
      <c r="AV152" s="226"/>
      <c r="AW152" s="227"/>
      <c r="AX152" s="226"/>
      <c r="AY152" s="227"/>
      <c r="AZ152" s="226">
        <f t="shared" si="58"/>
        <v>0</v>
      </c>
      <c r="BA152" s="227"/>
      <c r="BB152" s="226">
        <f t="shared" si="63"/>
        <v>0</v>
      </c>
      <c r="BC152" s="227"/>
      <c r="BD152" s="57"/>
      <c r="BE152" s="228">
        <f t="shared" si="64"/>
        <v>0</v>
      </c>
      <c r="BF152" s="229"/>
      <c r="BG152" s="230"/>
      <c r="BH152" s="57"/>
      <c r="BI152" s="231">
        <f t="shared" si="65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3"/>
        <v>0</v>
      </c>
      <c r="E153" s="63">
        <f t="shared" si="53"/>
        <v>0</v>
      </c>
      <c r="F153" s="64">
        <f t="shared" si="53"/>
        <v>0</v>
      </c>
      <c r="G153" s="65"/>
      <c r="H153" s="226"/>
      <c r="I153" s="227"/>
      <c r="J153" s="226"/>
      <c r="K153" s="227"/>
      <c r="L153" s="226">
        <f t="shared" si="54"/>
        <v>0</v>
      </c>
      <c r="M153" s="227"/>
      <c r="N153" s="226">
        <f t="shared" si="59"/>
        <v>0</v>
      </c>
      <c r="O153" s="227"/>
      <c r="P153" s="58"/>
      <c r="Q153" s="226"/>
      <c r="R153" s="227"/>
      <c r="S153" s="226"/>
      <c r="T153" s="227"/>
      <c r="U153" s="226">
        <f t="shared" si="55"/>
        <v>0</v>
      </c>
      <c r="V153" s="227"/>
      <c r="W153" s="226">
        <f t="shared" si="60"/>
        <v>0</v>
      </c>
      <c r="X153" s="227"/>
      <c r="Y153" s="58"/>
      <c r="Z153" s="226"/>
      <c r="AA153" s="227"/>
      <c r="AB153" s="226"/>
      <c r="AC153" s="227"/>
      <c r="AD153" s="226">
        <f t="shared" si="56"/>
        <v>0</v>
      </c>
      <c r="AE153" s="227"/>
      <c r="AF153" s="226">
        <f t="shared" si="61"/>
        <v>0</v>
      </c>
      <c r="AG153" s="227"/>
      <c r="AH153" s="58"/>
      <c r="AI153" s="226"/>
      <c r="AJ153" s="227"/>
      <c r="AK153" s="226"/>
      <c r="AL153" s="227"/>
      <c r="AM153" s="226">
        <f t="shared" si="57"/>
        <v>0</v>
      </c>
      <c r="AN153" s="227"/>
      <c r="AO153" s="226">
        <f t="shared" si="62"/>
        <v>0</v>
      </c>
      <c r="AP153" s="227"/>
      <c r="AQ153" s="58"/>
      <c r="AR153" s="241"/>
      <c r="AS153" s="241"/>
      <c r="AT153" s="241"/>
      <c r="AU153" s="58"/>
      <c r="AV153" s="226"/>
      <c r="AW153" s="227"/>
      <c r="AX153" s="226"/>
      <c r="AY153" s="227"/>
      <c r="AZ153" s="226">
        <f t="shared" si="58"/>
        <v>0</v>
      </c>
      <c r="BA153" s="227"/>
      <c r="BB153" s="226">
        <f t="shared" si="63"/>
        <v>0</v>
      </c>
      <c r="BC153" s="227"/>
      <c r="BD153" s="57"/>
      <c r="BE153" s="228">
        <f t="shared" si="64"/>
        <v>0</v>
      </c>
      <c r="BF153" s="229"/>
      <c r="BG153" s="230"/>
      <c r="BH153" s="57"/>
      <c r="BI153" s="231">
        <f t="shared" si="65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3"/>
        <v>0</v>
      </c>
      <c r="E154" s="63">
        <f t="shared" si="53"/>
        <v>0</v>
      </c>
      <c r="F154" s="64">
        <f t="shared" si="53"/>
        <v>0</v>
      </c>
      <c r="G154" s="65"/>
      <c r="H154" s="226"/>
      <c r="I154" s="227"/>
      <c r="J154" s="226"/>
      <c r="K154" s="227"/>
      <c r="L154" s="226">
        <f t="shared" si="54"/>
        <v>0</v>
      </c>
      <c r="M154" s="227"/>
      <c r="N154" s="226">
        <f t="shared" si="59"/>
        <v>0</v>
      </c>
      <c r="O154" s="227"/>
      <c r="P154" s="58"/>
      <c r="Q154" s="226"/>
      <c r="R154" s="227"/>
      <c r="S154" s="226"/>
      <c r="T154" s="227"/>
      <c r="U154" s="226">
        <f t="shared" si="55"/>
        <v>0</v>
      </c>
      <c r="V154" s="227"/>
      <c r="W154" s="226">
        <f t="shared" si="60"/>
        <v>0</v>
      </c>
      <c r="X154" s="227"/>
      <c r="Y154" s="58"/>
      <c r="Z154" s="226"/>
      <c r="AA154" s="227"/>
      <c r="AB154" s="226"/>
      <c r="AC154" s="227"/>
      <c r="AD154" s="226">
        <f t="shared" si="56"/>
        <v>0</v>
      </c>
      <c r="AE154" s="227"/>
      <c r="AF154" s="226">
        <f t="shared" si="61"/>
        <v>0</v>
      </c>
      <c r="AG154" s="227"/>
      <c r="AH154" s="58"/>
      <c r="AI154" s="226"/>
      <c r="AJ154" s="227"/>
      <c r="AK154" s="226"/>
      <c r="AL154" s="227"/>
      <c r="AM154" s="226">
        <f t="shared" si="57"/>
        <v>0</v>
      </c>
      <c r="AN154" s="227"/>
      <c r="AO154" s="226">
        <f t="shared" si="62"/>
        <v>0</v>
      </c>
      <c r="AP154" s="227"/>
      <c r="AQ154" s="58"/>
      <c r="AR154" s="241"/>
      <c r="AS154" s="241"/>
      <c r="AT154" s="241"/>
      <c r="AU154" s="58"/>
      <c r="AV154" s="226"/>
      <c r="AW154" s="227"/>
      <c r="AX154" s="226"/>
      <c r="AY154" s="227"/>
      <c r="AZ154" s="226">
        <f t="shared" si="58"/>
        <v>0</v>
      </c>
      <c r="BA154" s="227"/>
      <c r="BB154" s="226">
        <f t="shared" si="63"/>
        <v>0</v>
      </c>
      <c r="BC154" s="227"/>
      <c r="BD154" s="57"/>
      <c r="BE154" s="228">
        <f t="shared" si="64"/>
        <v>0</v>
      </c>
      <c r="BF154" s="229"/>
      <c r="BG154" s="230"/>
      <c r="BH154" s="57"/>
      <c r="BI154" s="231">
        <f t="shared" si="65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3"/>
        <v>0</v>
      </c>
      <c r="E155" s="63">
        <f t="shared" si="53"/>
        <v>0</v>
      </c>
      <c r="F155" s="64">
        <f t="shared" si="53"/>
        <v>0</v>
      </c>
      <c r="G155" s="65"/>
      <c r="H155" s="226"/>
      <c r="I155" s="227"/>
      <c r="J155" s="226"/>
      <c r="K155" s="227"/>
      <c r="L155" s="226">
        <f t="shared" si="54"/>
        <v>0</v>
      </c>
      <c r="M155" s="227"/>
      <c r="N155" s="226">
        <f t="shared" si="59"/>
        <v>0</v>
      </c>
      <c r="O155" s="227"/>
      <c r="P155" s="58"/>
      <c r="Q155" s="226"/>
      <c r="R155" s="227"/>
      <c r="S155" s="226"/>
      <c r="T155" s="227"/>
      <c r="U155" s="226">
        <f t="shared" si="55"/>
        <v>0</v>
      </c>
      <c r="V155" s="227"/>
      <c r="W155" s="226">
        <f t="shared" si="60"/>
        <v>0</v>
      </c>
      <c r="X155" s="227"/>
      <c r="Y155" s="58"/>
      <c r="Z155" s="226"/>
      <c r="AA155" s="227"/>
      <c r="AB155" s="226"/>
      <c r="AC155" s="227"/>
      <c r="AD155" s="226">
        <f t="shared" si="56"/>
        <v>0</v>
      </c>
      <c r="AE155" s="227"/>
      <c r="AF155" s="226">
        <f t="shared" si="61"/>
        <v>0</v>
      </c>
      <c r="AG155" s="227"/>
      <c r="AH155" s="58"/>
      <c r="AI155" s="226"/>
      <c r="AJ155" s="227"/>
      <c r="AK155" s="226"/>
      <c r="AL155" s="227"/>
      <c r="AM155" s="226">
        <f t="shared" si="57"/>
        <v>0</v>
      </c>
      <c r="AN155" s="227"/>
      <c r="AO155" s="226">
        <f t="shared" si="62"/>
        <v>0</v>
      </c>
      <c r="AP155" s="227"/>
      <c r="AQ155" s="58"/>
      <c r="AR155" s="241"/>
      <c r="AS155" s="241"/>
      <c r="AT155" s="241"/>
      <c r="AU155" s="58"/>
      <c r="AV155" s="226"/>
      <c r="AW155" s="227"/>
      <c r="AX155" s="226"/>
      <c r="AY155" s="227"/>
      <c r="AZ155" s="226">
        <f t="shared" si="58"/>
        <v>0</v>
      </c>
      <c r="BA155" s="227"/>
      <c r="BB155" s="226">
        <f t="shared" si="63"/>
        <v>0</v>
      </c>
      <c r="BC155" s="227"/>
      <c r="BD155" s="57"/>
      <c r="BE155" s="228">
        <f t="shared" si="64"/>
        <v>0</v>
      </c>
      <c r="BF155" s="229"/>
      <c r="BG155" s="230"/>
      <c r="BH155" s="57"/>
      <c r="BI155" s="231">
        <f t="shared" si="65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3"/>
        <v>0</v>
      </c>
      <c r="E156" s="63">
        <f t="shared" si="53"/>
        <v>0</v>
      </c>
      <c r="F156" s="64">
        <f t="shared" si="53"/>
        <v>0</v>
      </c>
      <c r="G156" s="65"/>
      <c r="H156" s="226"/>
      <c r="I156" s="227"/>
      <c r="J156" s="226"/>
      <c r="K156" s="227"/>
      <c r="L156" s="226">
        <f t="shared" si="54"/>
        <v>0</v>
      </c>
      <c r="M156" s="227"/>
      <c r="N156" s="226">
        <f t="shared" si="59"/>
        <v>0</v>
      </c>
      <c r="O156" s="227"/>
      <c r="P156" s="58"/>
      <c r="Q156" s="226"/>
      <c r="R156" s="227"/>
      <c r="S156" s="226"/>
      <c r="T156" s="227"/>
      <c r="U156" s="226">
        <f t="shared" si="55"/>
        <v>0</v>
      </c>
      <c r="V156" s="227"/>
      <c r="W156" s="226">
        <f t="shared" si="60"/>
        <v>0</v>
      </c>
      <c r="X156" s="227"/>
      <c r="Y156" s="58"/>
      <c r="Z156" s="226"/>
      <c r="AA156" s="227"/>
      <c r="AB156" s="226"/>
      <c r="AC156" s="227"/>
      <c r="AD156" s="226">
        <f t="shared" si="56"/>
        <v>0</v>
      </c>
      <c r="AE156" s="227"/>
      <c r="AF156" s="226">
        <f t="shared" si="61"/>
        <v>0</v>
      </c>
      <c r="AG156" s="227"/>
      <c r="AH156" s="58"/>
      <c r="AI156" s="226"/>
      <c r="AJ156" s="227"/>
      <c r="AK156" s="226"/>
      <c r="AL156" s="227"/>
      <c r="AM156" s="226">
        <f t="shared" si="57"/>
        <v>0</v>
      </c>
      <c r="AN156" s="227"/>
      <c r="AO156" s="226">
        <f t="shared" si="62"/>
        <v>0</v>
      </c>
      <c r="AP156" s="227"/>
      <c r="AQ156" s="58"/>
      <c r="AR156" s="241"/>
      <c r="AS156" s="241"/>
      <c r="AT156" s="241"/>
      <c r="AU156" s="58"/>
      <c r="AV156" s="226"/>
      <c r="AW156" s="227"/>
      <c r="AX156" s="226"/>
      <c r="AY156" s="227"/>
      <c r="AZ156" s="226">
        <f t="shared" si="58"/>
        <v>0</v>
      </c>
      <c r="BA156" s="227"/>
      <c r="BB156" s="226">
        <f t="shared" si="63"/>
        <v>0</v>
      </c>
      <c r="BC156" s="227"/>
      <c r="BD156" s="57"/>
      <c r="BE156" s="228">
        <f t="shared" si="64"/>
        <v>0</v>
      </c>
      <c r="BF156" s="229"/>
      <c r="BG156" s="230"/>
      <c r="BH156" s="57"/>
      <c r="BI156" s="231">
        <f t="shared" si="65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3"/>
        <v>0</v>
      </c>
      <c r="E157" s="63">
        <f t="shared" si="53"/>
        <v>0</v>
      </c>
      <c r="F157" s="64">
        <f t="shared" si="53"/>
        <v>0</v>
      </c>
      <c r="G157" s="65"/>
      <c r="H157" s="226"/>
      <c r="I157" s="227"/>
      <c r="J157" s="226"/>
      <c r="K157" s="227"/>
      <c r="L157" s="226">
        <f t="shared" si="54"/>
        <v>0</v>
      </c>
      <c r="M157" s="227"/>
      <c r="N157" s="226">
        <f t="shared" si="59"/>
        <v>0</v>
      </c>
      <c r="O157" s="227"/>
      <c r="P157" s="58"/>
      <c r="Q157" s="226"/>
      <c r="R157" s="227"/>
      <c r="S157" s="226"/>
      <c r="T157" s="227"/>
      <c r="U157" s="226">
        <f t="shared" si="55"/>
        <v>0</v>
      </c>
      <c r="V157" s="227"/>
      <c r="W157" s="226">
        <f t="shared" si="60"/>
        <v>0</v>
      </c>
      <c r="X157" s="227"/>
      <c r="Y157" s="58"/>
      <c r="Z157" s="226"/>
      <c r="AA157" s="227"/>
      <c r="AB157" s="226"/>
      <c r="AC157" s="227"/>
      <c r="AD157" s="226">
        <f t="shared" si="56"/>
        <v>0</v>
      </c>
      <c r="AE157" s="227"/>
      <c r="AF157" s="226">
        <f t="shared" si="61"/>
        <v>0</v>
      </c>
      <c r="AG157" s="227"/>
      <c r="AH157" s="58"/>
      <c r="AI157" s="226"/>
      <c r="AJ157" s="227"/>
      <c r="AK157" s="226"/>
      <c r="AL157" s="227"/>
      <c r="AM157" s="226">
        <f t="shared" si="57"/>
        <v>0</v>
      </c>
      <c r="AN157" s="227"/>
      <c r="AO157" s="226">
        <f t="shared" si="62"/>
        <v>0</v>
      </c>
      <c r="AP157" s="227"/>
      <c r="AQ157" s="58"/>
      <c r="AR157" s="241"/>
      <c r="AS157" s="241"/>
      <c r="AT157" s="241"/>
      <c r="AU157" s="58"/>
      <c r="AV157" s="226"/>
      <c r="AW157" s="227"/>
      <c r="AX157" s="226"/>
      <c r="AY157" s="227"/>
      <c r="AZ157" s="226">
        <f t="shared" si="58"/>
        <v>0</v>
      </c>
      <c r="BA157" s="227"/>
      <c r="BB157" s="226">
        <f t="shared" si="63"/>
        <v>0</v>
      </c>
      <c r="BC157" s="227"/>
      <c r="BD157" s="57"/>
      <c r="BE157" s="228">
        <f t="shared" si="64"/>
        <v>0</v>
      </c>
      <c r="BF157" s="229"/>
      <c r="BG157" s="230"/>
      <c r="BH157" s="57"/>
      <c r="BI157" s="231">
        <f t="shared" si="65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3"/>
        <v>0</v>
      </c>
      <c r="E158" s="63">
        <f t="shared" si="53"/>
        <v>0</v>
      </c>
      <c r="F158" s="64">
        <f t="shared" si="53"/>
        <v>0</v>
      </c>
      <c r="G158" s="65"/>
      <c r="H158" s="226"/>
      <c r="I158" s="227"/>
      <c r="J158" s="226"/>
      <c r="K158" s="227"/>
      <c r="L158" s="226">
        <f t="shared" si="54"/>
        <v>0</v>
      </c>
      <c r="M158" s="227"/>
      <c r="N158" s="226">
        <f t="shared" si="59"/>
        <v>0</v>
      </c>
      <c r="O158" s="227"/>
      <c r="P158" s="58"/>
      <c r="Q158" s="226"/>
      <c r="R158" s="227"/>
      <c r="S158" s="226"/>
      <c r="T158" s="227"/>
      <c r="U158" s="226">
        <f t="shared" si="55"/>
        <v>0</v>
      </c>
      <c r="V158" s="227"/>
      <c r="W158" s="226">
        <f t="shared" si="60"/>
        <v>0</v>
      </c>
      <c r="X158" s="227"/>
      <c r="Y158" s="58"/>
      <c r="Z158" s="226"/>
      <c r="AA158" s="227"/>
      <c r="AB158" s="226"/>
      <c r="AC158" s="227"/>
      <c r="AD158" s="226">
        <f t="shared" si="56"/>
        <v>0</v>
      </c>
      <c r="AE158" s="227"/>
      <c r="AF158" s="226">
        <f t="shared" si="61"/>
        <v>0</v>
      </c>
      <c r="AG158" s="227"/>
      <c r="AH158" s="58"/>
      <c r="AI158" s="226"/>
      <c r="AJ158" s="227"/>
      <c r="AK158" s="226"/>
      <c r="AL158" s="227"/>
      <c r="AM158" s="226">
        <f t="shared" si="57"/>
        <v>0</v>
      </c>
      <c r="AN158" s="227"/>
      <c r="AO158" s="226">
        <f t="shared" si="62"/>
        <v>0</v>
      </c>
      <c r="AP158" s="227"/>
      <c r="AQ158" s="58"/>
      <c r="AR158" s="241"/>
      <c r="AS158" s="241"/>
      <c r="AT158" s="241"/>
      <c r="AU158" s="58"/>
      <c r="AV158" s="226"/>
      <c r="AW158" s="227"/>
      <c r="AX158" s="226"/>
      <c r="AY158" s="227"/>
      <c r="AZ158" s="226">
        <f t="shared" si="58"/>
        <v>0</v>
      </c>
      <c r="BA158" s="227"/>
      <c r="BB158" s="226">
        <f t="shared" si="63"/>
        <v>0</v>
      </c>
      <c r="BC158" s="227"/>
      <c r="BD158" s="57"/>
      <c r="BE158" s="228">
        <f t="shared" si="64"/>
        <v>0</v>
      </c>
      <c r="BF158" s="229"/>
      <c r="BG158" s="230"/>
      <c r="BH158" s="57"/>
      <c r="BI158" s="231">
        <f t="shared" si="65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3"/>
        <v>0</v>
      </c>
      <c r="E159" s="63">
        <f t="shared" si="53"/>
        <v>0</v>
      </c>
      <c r="F159" s="64">
        <f t="shared" si="53"/>
        <v>0</v>
      </c>
      <c r="G159" s="65"/>
      <c r="H159" s="226"/>
      <c r="I159" s="227"/>
      <c r="J159" s="226"/>
      <c r="K159" s="227"/>
      <c r="L159" s="226">
        <f t="shared" si="54"/>
        <v>0</v>
      </c>
      <c r="M159" s="227"/>
      <c r="N159" s="226">
        <f t="shared" si="59"/>
        <v>0</v>
      </c>
      <c r="O159" s="227"/>
      <c r="P159" s="58"/>
      <c r="Q159" s="226"/>
      <c r="R159" s="227"/>
      <c r="S159" s="226"/>
      <c r="T159" s="227"/>
      <c r="U159" s="226">
        <f t="shared" si="55"/>
        <v>0</v>
      </c>
      <c r="V159" s="227"/>
      <c r="W159" s="226">
        <f t="shared" si="60"/>
        <v>0</v>
      </c>
      <c r="X159" s="227"/>
      <c r="Y159" s="58"/>
      <c r="Z159" s="226"/>
      <c r="AA159" s="227"/>
      <c r="AB159" s="226"/>
      <c r="AC159" s="227"/>
      <c r="AD159" s="226">
        <f t="shared" si="56"/>
        <v>0</v>
      </c>
      <c r="AE159" s="227"/>
      <c r="AF159" s="226">
        <f t="shared" si="61"/>
        <v>0</v>
      </c>
      <c r="AG159" s="227"/>
      <c r="AH159" s="58"/>
      <c r="AI159" s="226"/>
      <c r="AJ159" s="227"/>
      <c r="AK159" s="226"/>
      <c r="AL159" s="227"/>
      <c r="AM159" s="226">
        <f t="shared" si="57"/>
        <v>0</v>
      </c>
      <c r="AN159" s="227"/>
      <c r="AO159" s="226">
        <f t="shared" si="62"/>
        <v>0</v>
      </c>
      <c r="AP159" s="227"/>
      <c r="AQ159" s="58"/>
      <c r="AR159" s="241"/>
      <c r="AS159" s="241"/>
      <c r="AT159" s="241"/>
      <c r="AU159" s="58"/>
      <c r="AV159" s="226"/>
      <c r="AW159" s="227"/>
      <c r="AX159" s="226"/>
      <c r="AY159" s="227"/>
      <c r="AZ159" s="226">
        <f t="shared" si="58"/>
        <v>0</v>
      </c>
      <c r="BA159" s="227"/>
      <c r="BB159" s="226">
        <f t="shared" si="63"/>
        <v>0</v>
      </c>
      <c r="BC159" s="227"/>
      <c r="BD159" s="57"/>
      <c r="BE159" s="228">
        <f t="shared" si="64"/>
        <v>0</v>
      </c>
      <c r="BF159" s="229"/>
      <c r="BG159" s="230"/>
      <c r="BH159" s="57"/>
      <c r="BI159" s="231">
        <f t="shared" si="65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3"/>
        <v>0</v>
      </c>
      <c r="E160" s="63">
        <f t="shared" si="53"/>
        <v>0</v>
      </c>
      <c r="F160" s="64">
        <f t="shared" si="53"/>
        <v>0</v>
      </c>
      <c r="G160" s="65"/>
      <c r="H160" s="226"/>
      <c r="I160" s="227"/>
      <c r="J160" s="226"/>
      <c r="K160" s="227"/>
      <c r="L160" s="226">
        <f t="shared" si="54"/>
        <v>0</v>
      </c>
      <c r="M160" s="227"/>
      <c r="N160" s="226">
        <f t="shared" si="59"/>
        <v>0</v>
      </c>
      <c r="O160" s="227"/>
      <c r="P160" s="58"/>
      <c r="Q160" s="226"/>
      <c r="R160" s="227"/>
      <c r="S160" s="226"/>
      <c r="T160" s="227"/>
      <c r="U160" s="226">
        <f t="shared" si="55"/>
        <v>0</v>
      </c>
      <c r="V160" s="227"/>
      <c r="W160" s="226">
        <f t="shared" si="60"/>
        <v>0</v>
      </c>
      <c r="X160" s="227"/>
      <c r="Y160" s="58"/>
      <c r="Z160" s="226"/>
      <c r="AA160" s="227"/>
      <c r="AB160" s="226"/>
      <c r="AC160" s="227"/>
      <c r="AD160" s="226">
        <f t="shared" si="56"/>
        <v>0</v>
      </c>
      <c r="AE160" s="227"/>
      <c r="AF160" s="226">
        <f t="shared" si="61"/>
        <v>0</v>
      </c>
      <c r="AG160" s="227"/>
      <c r="AH160" s="58"/>
      <c r="AI160" s="226"/>
      <c r="AJ160" s="227"/>
      <c r="AK160" s="226"/>
      <c r="AL160" s="227"/>
      <c r="AM160" s="226">
        <f t="shared" si="57"/>
        <v>0</v>
      </c>
      <c r="AN160" s="227"/>
      <c r="AO160" s="226">
        <f t="shared" si="62"/>
        <v>0</v>
      </c>
      <c r="AP160" s="227"/>
      <c r="AQ160" s="58"/>
      <c r="AR160" s="241"/>
      <c r="AS160" s="241"/>
      <c r="AT160" s="241"/>
      <c r="AU160" s="58"/>
      <c r="AV160" s="226"/>
      <c r="AW160" s="227"/>
      <c r="AX160" s="226"/>
      <c r="AY160" s="227"/>
      <c r="AZ160" s="226">
        <f t="shared" si="58"/>
        <v>0</v>
      </c>
      <c r="BA160" s="227"/>
      <c r="BB160" s="226">
        <f t="shared" si="63"/>
        <v>0</v>
      </c>
      <c r="BC160" s="227"/>
      <c r="BD160" s="57"/>
      <c r="BE160" s="228">
        <f t="shared" si="64"/>
        <v>0</v>
      </c>
      <c r="BF160" s="229"/>
      <c r="BG160" s="230"/>
      <c r="BH160" s="57"/>
      <c r="BI160" s="231">
        <f t="shared" si="65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3"/>
        <v>0</v>
      </c>
      <c r="E161" s="63">
        <f t="shared" si="53"/>
        <v>0</v>
      </c>
      <c r="F161" s="64">
        <f t="shared" si="53"/>
        <v>0</v>
      </c>
      <c r="G161" s="65"/>
      <c r="H161" s="226"/>
      <c r="I161" s="227"/>
      <c r="J161" s="226"/>
      <c r="K161" s="227"/>
      <c r="L161" s="226">
        <f t="shared" si="54"/>
        <v>0</v>
      </c>
      <c r="M161" s="227"/>
      <c r="N161" s="226">
        <f t="shared" si="59"/>
        <v>0</v>
      </c>
      <c r="O161" s="227"/>
      <c r="P161" s="58"/>
      <c r="Q161" s="226"/>
      <c r="R161" s="227"/>
      <c r="S161" s="226"/>
      <c r="T161" s="227"/>
      <c r="U161" s="226">
        <f t="shared" si="55"/>
        <v>0</v>
      </c>
      <c r="V161" s="227"/>
      <c r="W161" s="226">
        <f t="shared" si="60"/>
        <v>0</v>
      </c>
      <c r="X161" s="227"/>
      <c r="Y161" s="58"/>
      <c r="Z161" s="226"/>
      <c r="AA161" s="227"/>
      <c r="AB161" s="226"/>
      <c r="AC161" s="227"/>
      <c r="AD161" s="226">
        <f t="shared" si="56"/>
        <v>0</v>
      </c>
      <c r="AE161" s="227"/>
      <c r="AF161" s="226">
        <f t="shared" si="61"/>
        <v>0</v>
      </c>
      <c r="AG161" s="227"/>
      <c r="AH161" s="58"/>
      <c r="AI161" s="226"/>
      <c r="AJ161" s="227"/>
      <c r="AK161" s="226"/>
      <c r="AL161" s="227"/>
      <c r="AM161" s="226">
        <f t="shared" si="57"/>
        <v>0</v>
      </c>
      <c r="AN161" s="227"/>
      <c r="AO161" s="226">
        <f t="shared" si="62"/>
        <v>0</v>
      </c>
      <c r="AP161" s="227"/>
      <c r="AQ161" s="58"/>
      <c r="AR161" s="241"/>
      <c r="AS161" s="241"/>
      <c r="AT161" s="241"/>
      <c r="AU161" s="58"/>
      <c r="AV161" s="226"/>
      <c r="AW161" s="227"/>
      <c r="AX161" s="226"/>
      <c r="AY161" s="227"/>
      <c r="AZ161" s="226">
        <f t="shared" si="58"/>
        <v>0</v>
      </c>
      <c r="BA161" s="227"/>
      <c r="BB161" s="226">
        <f t="shared" si="63"/>
        <v>0</v>
      </c>
      <c r="BC161" s="227"/>
      <c r="BD161" s="57"/>
      <c r="BE161" s="228">
        <f t="shared" si="64"/>
        <v>0</v>
      </c>
      <c r="BF161" s="229"/>
      <c r="BG161" s="230"/>
      <c r="BH161" s="57"/>
      <c r="BI161" s="231">
        <f t="shared" si="65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3"/>
        <v>0</v>
      </c>
      <c r="E162" s="63">
        <f t="shared" si="53"/>
        <v>0</v>
      </c>
      <c r="F162" s="64">
        <f t="shared" si="53"/>
        <v>0</v>
      </c>
      <c r="G162" s="65"/>
      <c r="H162" s="226"/>
      <c r="I162" s="227"/>
      <c r="J162" s="226"/>
      <c r="K162" s="227"/>
      <c r="L162" s="226">
        <f t="shared" si="54"/>
        <v>0</v>
      </c>
      <c r="M162" s="227"/>
      <c r="N162" s="226">
        <f t="shared" si="59"/>
        <v>0</v>
      </c>
      <c r="O162" s="227"/>
      <c r="P162" s="58"/>
      <c r="Q162" s="226"/>
      <c r="R162" s="227"/>
      <c r="S162" s="226"/>
      <c r="T162" s="227"/>
      <c r="U162" s="226">
        <f t="shared" si="55"/>
        <v>0</v>
      </c>
      <c r="V162" s="227"/>
      <c r="W162" s="226">
        <f t="shared" si="60"/>
        <v>0</v>
      </c>
      <c r="X162" s="227"/>
      <c r="Y162" s="58"/>
      <c r="Z162" s="226"/>
      <c r="AA162" s="227"/>
      <c r="AB162" s="226"/>
      <c r="AC162" s="227"/>
      <c r="AD162" s="226">
        <f t="shared" si="56"/>
        <v>0</v>
      </c>
      <c r="AE162" s="227"/>
      <c r="AF162" s="226">
        <f t="shared" si="61"/>
        <v>0</v>
      </c>
      <c r="AG162" s="227"/>
      <c r="AH162" s="58"/>
      <c r="AI162" s="226"/>
      <c r="AJ162" s="227"/>
      <c r="AK162" s="226"/>
      <c r="AL162" s="227"/>
      <c r="AM162" s="226">
        <f t="shared" si="57"/>
        <v>0</v>
      </c>
      <c r="AN162" s="227"/>
      <c r="AO162" s="226">
        <f t="shared" si="62"/>
        <v>0</v>
      </c>
      <c r="AP162" s="227"/>
      <c r="AQ162" s="58"/>
      <c r="AR162" s="241"/>
      <c r="AS162" s="241"/>
      <c r="AT162" s="241"/>
      <c r="AU162" s="58"/>
      <c r="AV162" s="226"/>
      <c r="AW162" s="227"/>
      <c r="AX162" s="226"/>
      <c r="AY162" s="227"/>
      <c r="AZ162" s="226">
        <f t="shared" si="58"/>
        <v>0</v>
      </c>
      <c r="BA162" s="227"/>
      <c r="BB162" s="226">
        <f t="shared" si="63"/>
        <v>0</v>
      </c>
      <c r="BC162" s="227"/>
      <c r="BD162" s="57"/>
      <c r="BE162" s="228">
        <f t="shared" si="64"/>
        <v>0</v>
      </c>
      <c r="BF162" s="229"/>
      <c r="BG162" s="230"/>
      <c r="BH162" s="57"/>
      <c r="BI162" s="231">
        <f t="shared" si="65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3"/>
        <v>0</v>
      </c>
      <c r="E163" s="63">
        <f t="shared" si="53"/>
        <v>0</v>
      </c>
      <c r="F163" s="64">
        <f t="shared" si="53"/>
        <v>0</v>
      </c>
      <c r="G163" s="65"/>
      <c r="H163" s="226"/>
      <c r="I163" s="227"/>
      <c r="J163" s="226"/>
      <c r="K163" s="227"/>
      <c r="L163" s="226">
        <f t="shared" si="54"/>
        <v>0</v>
      </c>
      <c r="M163" s="227"/>
      <c r="N163" s="226">
        <f t="shared" si="59"/>
        <v>0</v>
      </c>
      <c r="O163" s="227"/>
      <c r="P163" s="58"/>
      <c r="Q163" s="226"/>
      <c r="R163" s="227"/>
      <c r="S163" s="226"/>
      <c r="T163" s="227"/>
      <c r="U163" s="226">
        <f t="shared" si="55"/>
        <v>0</v>
      </c>
      <c r="V163" s="227"/>
      <c r="W163" s="226">
        <f t="shared" si="60"/>
        <v>0</v>
      </c>
      <c r="X163" s="227"/>
      <c r="Y163" s="58"/>
      <c r="Z163" s="226"/>
      <c r="AA163" s="227"/>
      <c r="AB163" s="226"/>
      <c r="AC163" s="227"/>
      <c r="AD163" s="226">
        <f t="shared" si="56"/>
        <v>0</v>
      </c>
      <c r="AE163" s="227"/>
      <c r="AF163" s="226">
        <f t="shared" si="61"/>
        <v>0</v>
      </c>
      <c r="AG163" s="227"/>
      <c r="AH163" s="58"/>
      <c r="AI163" s="226"/>
      <c r="AJ163" s="227"/>
      <c r="AK163" s="226"/>
      <c r="AL163" s="227"/>
      <c r="AM163" s="226">
        <f t="shared" si="57"/>
        <v>0</v>
      </c>
      <c r="AN163" s="227"/>
      <c r="AO163" s="226">
        <f t="shared" si="62"/>
        <v>0</v>
      </c>
      <c r="AP163" s="227"/>
      <c r="AQ163" s="58"/>
      <c r="AR163" s="241"/>
      <c r="AS163" s="241"/>
      <c r="AT163" s="241"/>
      <c r="AU163" s="58"/>
      <c r="AV163" s="226"/>
      <c r="AW163" s="227"/>
      <c r="AX163" s="226"/>
      <c r="AY163" s="227"/>
      <c r="AZ163" s="226">
        <f t="shared" si="58"/>
        <v>0</v>
      </c>
      <c r="BA163" s="227"/>
      <c r="BB163" s="226">
        <f t="shared" si="63"/>
        <v>0</v>
      </c>
      <c r="BC163" s="227"/>
      <c r="BD163" s="57"/>
      <c r="BE163" s="228">
        <f t="shared" si="64"/>
        <v>0</v>
      </c>
      <c r="BF163" s="229"/>
      <c r="BG163" s="230"/>
      <c r="BH163" s="57"/>
      <c r="BI163" s="231">
        <f t="shared" si="65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3"/>
        <v>0</v>
      </c>
      <c r="E164" s="63">
        <f t="shared" si="53"/>
        <v>0</v>
      </c>
      <c r="F164" s="64">
        <f t="shared" si="53"/>
        <v>0</v>
      </c>
      <c r="G164" s="65"/>
      <c r="H164" s="226"/>
      <c r="I164" s="227"/>
      <c r="J164" s="226"/>
      <c r="K164" s="227"/>
      <c r="L164" s="226">
        <f t="shared" si="54"/>
        <v>0</v>
      </c>
      <c r="M164" s="227"/>
      <c r="N164" s="226">
        <f t="shared" si="59"/>
        <v>0</v>
      </c>
      <c r="O164" s="227"/>
      <c r="P164" s="58"/>
      <c r="Q164" s="226"/>
      <c r="R164" s="227"/>
      <c r="S164" s="226"/>
      <c r="T164" s="227"/>
      <c r="U164" s="226">
        <f t="shared" si="55"/>
        <v>0</v>
      </c>
      <c r="V164" s="227"/>
      <c r="W164" s="226">
        <f t="shared" si="60"/>
        <v>0</v>
      </c>
      <c r="X164" s="227"/>
      <c r="Y164" s="58"/>
      <c r="Z164" s="226"/>
      <c r="AA164" s="227"/>
      <c r="AB164" s="226"/>
      <c r="AC164" s="227"/>
      <c r="AD164" s="226">
        <f t="shared" si="56"/>
        <v>0</v>
      </c>
      <c r="AE164" s="227"/>
      <c r="AF164" s="226">
        <f t="shared" si="61"/>
        <v>0</v>
      </c>
      <c r="AG164" s="227"/>
      <c r="AH164" s="58"/>
      <c r="AI164" s="226"/>
      <c r="AJ164" s="227"/>
      <c r="AK164" s="226"/>
      <c r="AL164" s="227"/>
      <c r="AM164" s="226">
        <f t="shared" si="57"/>
        <v>0</v>
      </c>
      <c r="AN164" s="227"/>
      <c r="AO164" s="226">
        <f t="shared" si="62"/>
        <v>0</v>
      </c>
      <c r="AP164" s="227"/>
      <c r="AQ164" s="58"/>
      <c r="AR164" s="241"/>
      <c r="AS164" s="241"/>
      <c r="AT164" s="241"/>
      <c r="AU164" s="58"/>
      <c r="AV164" s="226"/>
      <c r="AW164" s="227"/>
      <c r="AX164" s="226"/>
      <c r="AY164" s="227"/>
      <c r="AZ164" s="226">
        <f t="shared" si="58"/>
        <v>0</v>
      </c>
      <c r="BA164" s="227"/>
      <c r="BB164" s="226">
        <f t="shared" si="63"/>
        <v>0</v>
      </c>
      <c r="BC164" s="227"/>
      <c r="BD164" s="57"/>
      <c r="BE164" s="228">
        <f t="shared" si="64"/>
        <v>0</v>
      </c>
      <c r="BF164" s="229"/>
      <c r="BG164" s="230"/>
      <c r="BH164" s="57"/>
      <c r="BI164" s="231">
        <f t="shared" si="65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ref="C165:F165" si="66">C25+C54+C83+C112+C141</f>
        <v>0</v>
      </c>
      <c r="D165" s="62">
        <f t="shared" si="66"/>
        <v>0</v>
      </c>
      <c r="E165" s="63">
        <f t="shared" si="66"/>
        <v>0</v>
      </c>
      <c r="F165" s="64">
        <f t="shared" si="66"/>
        <v>0</v>
      </c>
      <c r="G165" s="65"/>
      <c r="H165" s="226"/>
      <c r="I165" s="227"/>
      <c r="J165" s="226"/>
      <c r="K165" s="227"/>
      <c r="L165" s="226">
        <f t="shared" si="54"/>
        <v>0</v>
      </c>
      <c r="M165" s="227"/>
      <c r="N165" s="226">
        <f t="shared" si="59"/>
        <v>0</v>
      </c>
      <c r="O165" s="227"/>
      <c r="P165" s="58"/>
      <c r="Q165" s="226"/>
      <c r="R165" s="227"/>
      <c r="S165" s="226"/>
      <c r="T165" s="227"/>
      <c r="U165" s="226">
        <f t="shared" si="55"/>
        <v>0</v>
      </c>
      <c r="V165" s="227"/>
      <c r="W165" s="226">
        <f t="shared" si="60"/>
        <v>0</v>
      </c>
      <c r="X165" s="227"/>
      <c r="Y165" s="58"/>
      <c r="Z165" s="226"/>
      <c r="AA165" s="227"/>
      <c r="AB165" s="226"/>
      <c r="AC165" s="227"/>
      <c r="AD165" s="226">
        <f t="shared" si="56"/>
        <v>0</v>
      </c>
      <c r="AE165" s="227"/>
      <c r="AF165" s="226">
        <f t="shared" si="61"/>
        <v>0</v>
      </c>
      <c r="AG165" s="227"/>
      <c r="AH165" s="58"/>
      <c r="AI165" s="226"/>
      <c r="AJ165" s="227"/>
      <c r="AK165" s="226"/>
      <c r="AL165" s="227"/>
      <c r="AM165" s="226">
        <f t="shared" si="57"/>
        <v>0</v>
      </c>
      <c r="AN165" s="227"/>
      <c r="AO165" s="226">
        <f t="shared" si="62"/>
        <v>0</v>
      </c>
      <c r="AP165" s="227"/>
      <c r="AQ165" s="58"/>
      <c r="AR165" s="241"/>
      <c r="AS165" s="241"/>
      <c r="AT165" s="241"/>
      <c r="AU165" s="58"/>
      <c r="AV165" s="226"/>
      <c r="AW165" s="227"/>
      <c r="AX165" s="226"/>
      <c r="AY165" s="227"/>
      <c r="AZ165" s="226">
        <f t="shared" si="58"/>
        <v>0</v>
      </c>
      <c r="BA165" s="227"/>
      <c r="BB165" s="226">
        <f t="shared" si="63"/>
        <v>0</v>
      </c>
      <c r="BC165" s="227"/>
      <c r="BD165" s="57"/>
      <c r="BE165" s="228">
        <f t="shared" si="64"/>
        <v>0</v>
      </c>
      <c r="BF165" s="229"/>
      <c r="BG165" s="230"/>
      <c r="BH165" s="57"/>
      <c r="BI165" s="231">
        <f t="shared" si="65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179" priority="45" operator="greaterThan">
      <formula>0</formula>
    </cfRule>
  </conditionalFormatting>
  <conditionalFormatting sqref="J149:K165 S149:T165 AB149:AC165 AK149:AL165">
    <cfRule type="cellIs" dxfId="178" priority="44" operator="greaterThan">
      <formula>0</formula>
    </cfRule>
  </conditionalFormatting>
  <conditionalFormatting sqref="FF9:FF25 FF38:FF54 FF67:FF83 FF96:FF112 FF125:FF141">
    <cfRule type="cellIs" dxfId="177" priority="43" operator="greaterThan">
      <formula>0</formula>
    </cfRule>
  </conditionalFormatting>
  <conditionalFormatting sqref="FH9:FI25">
    <cfRule type="cellIs" dxfId="176" priority="42" operator="greaterThan">
      <formula>0</formula>
    </cfRule>
  </conditionalFormatting>
  <conditionalFormatting sqref="FL9:FM25">
    <cfRule type="cellIs" dxfId="175" priority="41" operator="greaterThan">
      <formula>0</formula>
    </cfRule>
  </conditionalFormatting>
  <conditionalFormatting sqref="FN9:FN25">
    <cfRule type="cellIs" dxfId="174" priority="40" operator="greaterThan">
      <formula>0</formula>
    </cfRule>
  </conditionalFormatting>
  <conditionalFormatting sqref="FI38:FI54">
    <cfRule type="cellIs" dxfId="173" priority="39" operator="greaterThan">
      <formula>0</formula>
    </cfRule>
  </conditionalFormatting>
  <conditionalFormatting sqref="FL38:FM54">
    <cfRule type="cellIs" dxfId="172" priority="38" operator="greaterThan">
      <formula>0</formula>
    </cfRule>
  </conditionalFormatting>
  <conditionalFormatting sqref="FN38:FN54">
    <cfRule type="cellIs" dxfId="171" priority="37" operator="greaterThan">
      <formula>0</formula>
    </cfRule>
  </conditionalFormatting>
  <conditionalFormatting sqref="FH38:FH54">
    <cfRule type="cellIs" dxfId="170" priority="36" operator="greaterThan">
      <formula>0</formula>
    </cfRule>
  </conditionalFormatting>
  <conditionalFormatting sqref="FH67:FH83">
    <cfRule type="cellIs" dxfId="169" priority="35" operator="greaterThan">
      <formula>0</formula>
    </cfRule>
  </conditionalFormatting>
  <conditionalFormatting sqref="FH67:FI83">
    <cfRule type="cellIs" dxfId="168" priority="34" operator="greaterThan">
      <formula>0</formula>
    </cfRule>
  </conditionalFormatting>
  <conditionalFormatting sqref="FL67:FM83">
    <cfRule type="cellIs" dxfId="167" priority="33" operator="greaterThan">
      <formula>0</formula>
    </cfRule>
  </conditionalFormatting>
  <conditionalFormatting sqref="FN67:FN83">
    <cfRule type="cellIs" dxfId="166" priority="32" operator="greaterThan">
      <formula>0</formula>
    </cfRule>
  </conditionalFormatting>
  <conditionalFormatting sqref="FH96:FH112">
    <cfRule type="cellIs" dxfId="165" priority="31" operator="greaterThan">
      <formula>0</formula>
    </cfRule>
  </conditionalFormatting>
  <conditionalFormatting sqref="FH96:FH112">
    <cfRule type="cellIs" dxfId="164" priority="30" operator="greaterThan">
      <formula>0</formula>
    </cfRule>
  </conditionalFormatting>
  <conditionalFormatting sqref="FH96:FI112">
    <cfRule type="cellIs" dxfId="163" priority="29" operator="greaterThan">
      <formula>0</formula>
    </cfRule>
  </conditionalFormatting>
  <conditionalFormatting sqref="FL96:FM112">
    <cfRule type="cellIs" dxfId="162" priority="28" operator="greaterThan">
      <formula>0</formula>
    </cfRule>
  </conditionalFormatting>
  <conditionalFormatting sqref="FN96:FN112">
    <cfRule type="cellIs" dxfId="161" priority="27" operator="greaterThan">
      <formula>0</formula>
    </cfRule>
  </conditionalFormatting>
  <conditionalFormatting sqref="FH125:FH141">
    <cfRule type="cellIs" dxfId="160" priority="26" operator="greaterThan">
      <formula>0</formula>
    </cfRule>
  </conditionalFormatting>
  <conditionalFormatting sqref="FH125:FH141">
    <cfRule type="cellIs" dxfId="159" priority="25" operator="greaterThan">
      <formula>0</formula>
    </cfRule>
  </conditionalFormatting>
  <conditionalFormatting sqref="FH125:FH141">
    <cfRule type="cellIs" dxfId="158" priority="24" operator="greaterThan">
      <formula>0</formula>
    </cfRule>
  </conditionalFormatting>
  <conditionalFormatting sqref="FH125:FI141">
    <cfRule type="cellIs" dxfId="157" priority="23" operator="greaterThan">
      <formula>0</formula>
    </cfRule>
  </conditionalFormatting>
  <conditionalFormatting sqref="FL125:FM141">
    <cfRule type="cellIs" dxfId="156" priority="22" operator="greaterThan">
      <formula>0</formula>
    </cfRule>
  </conditionalFormatting>
  <conditionalFormatting sqref="FN125:FN141">
    <cfRule type="cellIs" dxfId="155" priority="21" operator="greaterThan">
      <formula>0</formula>
    </cfRule>
  </conditionalFormatting>
  <conditionalFormatting sqref="N149:O165 W149:X165 AF149:AG165 AO149:AP165">
    <cfRule type="cellIs" dxfId="154" priority="18" operator="between">
      <formula>35.1</formula>
      <formula>39</formula>
    </cfRule>
    <cfRule type="cellIs" dxfId="153" priority="19" operator="between">
      <formula>31</formula>
      <formula>34.9</formula>
    </cfRule>
    <cfRule type="cellIs" dxfId="152" priority="20" operator="equal">
      <formula>35</formula>
    </cfRule>
  </conditionalFormatting>
  <conditionalFormatting sqref="AV149:AW165">
    <cfRule type="cellIs" dxfId="151" priority="17" operator="greaterThan">
      <formula>0</formula>
    </cfRule>
  </conditionalFormatting>
  <conditionalFormatting sqref="AX149:AY165">
    <cfRule type="cellIs" dxfId="150" priority="16" operator="greaterThan">
      <formula>0</formula>
    </cfRule>
  </conditionalFormatting>
  <conditionalFormatting sqref="BB149:BC165">
    <cfRule type="cellIs" dxfId="149" priority="13" operator="between">
      <formula>35.1</formula>
      <formula>39</formula>
    </cfRule>
    <cfRule type="cellIs" dxfId="148" priority="14" operator="between">
      <formula>31</formula>
      <formula>34.9</formula>
    </cfRule>
    <cfRule type="cellIs" dxfId="147" priority="15" operator="equal">
      <formula>35</formula>
    </cfRule>
  </conditionalFormatting>
  <conditionalFormatting sqref="BE149:BG165">
    <cfRule type="cellIs" dxfId="146" priority="10" operator="between">
      <formula>0.1</formula>
      <formula>34.9</formula>
    </cfRule>
    <cfRule type="cellIs" dxfId="145" priority="11" operator="greaterThan">
      <formula>35</formula>
    </cfRule>
    <cfRule type="cellIs" dxfId="144" priority="12" operator="equal">
      <formula>35</formula>
    </cfRule>
  </conditionalFormatting>
  <conditionalFormatting sqref="FK9:FK25 FK38:FK54 FK67:FK83 FK96:FK112 FK125:FK141">
    <cfRule type="cellIs" dxfId="143" priority="9" operator="greaterThan">
      <formula>0</formula>
    </cfRule>
  </conditionalFormatting>
  <conditionalFormatting sqref="AR149:AT165">
    <cfRule type="cellIs" dxfId="142" priority="6" operator="between">
      <formula>0.1</formula>
      <formula>34.9</formula>
    </cfRule>
    <cfRule type="cellIs" dxfId="141" priority="7" operator="greaterThan">
      <formula>35</formula>
    </cfRule>
    <cfRule type="cellIs" dxfId="140" priority="8" operator="equal">
      <formula>35</formula>
    </cfRule>
  </conditionalFormatting>
  <conditionalFormatting sqref="FJ9:FJ25">
    <cfRule type="cellIs" dxfId="139" priority="5" operator="greaterThan">
      <formula>0</formula>
    </cfRule>
  </conditionalFormatting>
  <conditionalFormatting sqref="FJ38:FJ54">
    <cfRule type="cellIs" dxfId="138" priority="4" operator="greaterThan">
      <formula>0</formula>
    </cfRule>
  </conditionalFormatting>
  <conditionalFormatting sqref="FJ67:FJ83">
    <cfRule type="cellIs" dxfId="137" priority="3" operator="greaterThan">
      <formula>0</formula>
    </cfRule>
  </conditionalFormatting>
  <conditionalFormatting sqref="FJ96:FJ112">
    <cfRule type="cellIs" dxfId="136" priority="2" operator="greaterThan">
      <formula>0</formula>
    </cfRule>
  </conditionalFormatting>
  <conditionalFormatting sqref="FJ125:FJ141">
    <cfRule type="cellIs" dxfId="13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'09'!A117</f>
        <v>A</v>
      </c>
      <c r="B1" s="153" t="str">
        <f>'09'!B117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'09'!A118</f>
        <v>R</v>
      </c>
      <c r="B2" s="153" t="str">
        <f>'09'!B118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'09'!A119</f>
        <v>M</v>
      </c>
      <c r="B3" s="153" t="str">
        <f>'09'!B119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40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'09'!AM119:AQ119</f>
        <v>0</v>
      </c>
      <c r="AN3" s="190"/>
      <c r="AO3" s="190"/>
      <c r="AP3" s="190"/>
      <c r="AQ3" s="190"/>
      <c r="AR3" s="6"/>
      <c r="AS3" s="191">
        <f>'09'!AS119:AW119</f>
        <v>0</v>
      </c>
      <c r="AT3" s="191"/>
      <c r="AU3" s="191"/>
      <c r="AV3" s="191"/>
      <c r="AW3" s="191"/>
      <c r="AY3" s="192">
        <f>'09'!AY119:BC119</f>
        <v>0</v>
      </c>
      <c r="AZ3" s="192"/>
      <c r="BA3" s="192"/>
      <c r="BB3" s="192"/>
      <c r="BC3" s="192"/>
      <c r="BE3" s="193">
        <f>'09'!BE119:BI119</f>
        <v>0</v>
      </c>
      <c r="BF3" s="193"/>
      <c r="BG3" s="193"/>
      <c r="BH3" s="193"/>
      <c r="BI3" s="193"/>
      <c r="BK3" s="194">
        <f>'09'!BK119:BO119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40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40</v>
      </c>
      <c r="EP3" s="182"/>
    </row>
    <row r="4" spans="1:173" ht="15" customHeight="1" thickBot="1" x14ac:dyDescent="0.3">
      <c r="A4" s="1">
        <f>'09'!A120</f>
        <v>0</v>
      </c>
      <c r="B4" s="153">
        <f>'09'!B120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'09'!AM120:AQ120</f>
        <v>0</v>
      </c>
      <c r="AN4" s="185"/>
      <c r="AO4" s="185"/>
      <c r="AP4" s="185"/>
      <c r="AQ4" s="185"/>
      <c r="AS4" s="186">
        <f>'09'!AS120:AW120</f>
        <v>0</v>
      </c>
      <c r="AT4" s="186"/>
      <c r="AU4" s="186"/>
      <c r="AV4" s="186"/>
      <c r="AW4" s="186"/>
      <c r="AY4" s="187">
        <f>'09'!AY120:BC120</f>
        <v>0</v>
      </c>
      <c r="AZ4" s="187"/>
      <c r="BA4" s="187"/>
      <c r="BB4" s="187"/>
      <c r="BC4" s="187"/>
      <c r="BE4" s="188">
        <f>'09'!BE120:BI120</f>
        <v>0</v>
      </c>
      <c r="BF4" s="188"/>
      <c r="BG4" s="188"/>
      <c r="BH4" s="188"/>
      <c r="BI4" s="188"/>
      <c r="BK4" s="189">
        <f>'09'!BK120:BO120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'09'!A121</f>
        <v>0</v>
      </c>
      <c r="B5" s="153">
        <f>'09'!B121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44473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44474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44475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44476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44477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44478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44479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'09'!A122</f>
        <v>0</v>
      </c>
      <c r="B6" s="153">
        <f>'09'!B122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'09'!A123</f>
        <v>0</v>
      </c>
      <c r="B7" s="153">
        <f>'09'!B123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'09'!A124</f>
        <v>0</v>
      </c>
      <c r="B8" s="153">
        <f>'09'!B124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/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'09'!B125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/>
      <c r="FJ9" s="34">
        <f>'09'!FN125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'09'!B126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5"/>
      <c r="FJ10" s="34">
        <f>'09'!FN126</f>
        <v>0</v>
      </c>
      <c r="FK10" s="34">
        <f t="shared" si="0"/>
        <v>0</v>
      </c>
      <c r="FL10" s="34"/>
      <c r="FM10" s="146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'09'!B127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5"/>
      <c r="FJ11" s="34">
        <f>'09'!FN127</f>
        <v>0</v>
      </c>
      <c r="FK11" s="34">
        <f t="shared" si="0"/>
        <v>0</v>
      </c>
      <c r="FL11" s="34"/>
      <c r="FM11" s="146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'09'!B128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5"/>
      <c r="FJ12" s="34">
        <f>'09'!FN128</f>
        <v>0</v>
      </c>
      <c r="FK12" s="34">
        <f t="shared" si="0"/>
        <v>0</v>
      </c>
      <c r="FL12" s="34"/>
      <c r="FM12" s="146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'09'!B129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5"/>
      <c r="FJ13" s="34">
        <f>'09'!FN129</f>
        <v>0</v>
      </c>
      <c r="FK13" s="34">
        <f t="shared" si="0"/>
        <v>0</v>
      </c>
      <c r="FL13" s="34"/>
      <c r="FM13" s="146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'09'!B130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5"/>
      <c r="FJ14" s="34">
        <f>'09'!FN130</f>
        <v>0</v>
      </c>
      <c r="FK14" s="34">
        <f t="shared" si="0"/>
        <v>0</v>
      </c>
      <c r="FL14" s="34"/>
      <c r="FM14" s="146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'09'!B131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5"/>
      <c r="FJ15" s="34">
        <f>'09'!FN131</f>
        <v>0</v>
      </c>
      <c r="FK15" s="34">
        <f t="shared" si="0"/>
        <v>0</v>
      </c>
      <c r="FL15" s="34"/>
      <c r="FM15" s="146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'09'!B132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5"/>
      <c r="FJ16" s="34">
        <f>'09'!FN132</f>
        <v>0</v>
      </c>
      <c r="FK16" s="34">
        <f t="shared" si="0"/>
        <v>0</v>
      </c>
      <c r="FL16" s="34"/>
      <c r="FM16" s="146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'09'!B133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5"/>
      <c r="FJ17" s="34">
        <f>'09'!FN133</f>
        <v>0</v>
      </c>
      <c r="FK17" s="34">
        <f t="shared" si="0"/>
        <v>0</v>
      </c>
      <c r="FL17" s="34"/>
      <c r="FM17" s="146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'09'!B134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5"/>
      <c r="FJ18" s="34">
        <f>'09'!FN134</f>
        <v>0</v>
      </c>
      <c r="FK18" s="34">
        <f t="shared" si="0"/>
        <v>0</v>
      </c>
      <c r="FL18" s="34"/>
      <c r="FM18" s="146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'09'!B135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5"/>
      <c r="FJ19" s="34">
        <f>'09'!FN135</f>
        <v>0</v>
      </c>
      <c r="FK19" s="34">
        <f t="shared" si="0"/>
        <v>0</v>
      </c>
      <c r="FL19" s="34"/>
      <c r="FM19" s="146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'09'!B136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5"/>
      <c r="FJ20" s="34">
        <f>'09'!FN136</f>
        <v>0</v>
      </c>
      <c r="FK20" s="34">
        <f t="shared" si="0"/>
        <v>0</v>
      </c>
      <c r="FL20" s="34"/>
      <c r="FM20" s="146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'09'!B137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5"/>
      <c r="FJ21" s="34">
        <f>'09'!FN137</f>
        <v>0</v>
      </c>
      <c r="FK21" s="34">
        <f t="shared" si="0"/>
        <v>0</v>
      </c>
      <c r="FL21" s="34"/>
      <c r="FM21" s="146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'09'!B138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5"/>
      <c r="FJ22" s="34">
        <f>'09'!FN138</f>
        <v>0</v>
      </c>
      <c r="FK22" s="34">
        <f t="shared" si="0"/>
        <v>0</v>
      </c>
      <c r="FL22" s="34"/>
      <c r="FM22" s="146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'09'!B139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5"/>
      <c r="FJ23" s="34">
        <f>'09'!FN139</f>
        <v>0</v>
      </c>
      <c r="FK23" s="34">
        <f t="shared" si="0"/>
        <v>0</v>
      </c>
      <c r="FL23" s="34"/>
      <c r="FM23" s="146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'09'!B140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5"/>
      <c r="FJ24" s="34">
        <f>'09'!FN140</f>
        <v>0</v>
      </c>
      <c r="FK24" s="34">
        <f t="shared" si="0"/>
        <v>0</v>
      </c>
      <c r="FL24" s="34"/>
      <c r="FM24" s="146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'09'!B141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5"/>
      <c r="FJ25" s="34">
        <f>'09'!FN141</f>
        <v>0</v>
      </c>
      <c r="FK25" s="34">
        <f t="shared" si="0"/>
        <v>0</v>
      </c>
      <c r="FL25" s="34"/>
      <c r="FM25" s="146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3" t="str">
        <f t="shared" si="8"/>
        <v>Accueil</v>
      </c>
    </row>
    <row r="31" spans="1:173" x14ac:dyDescent="0.25">
      <c r="A31" s="1" t="str">
        <f t="shared" si="8"/>
        <v>R</v>
      </c>
      <c r="B31" s="153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41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41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41</v>
      </c>
      <c r="EP32" s="182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44480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44481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44482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44483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44484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44485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44486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8"/>
        <v>0</v>
      </c>
      <c r="B35" s="2">
        <f t="shared" si="8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/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5"/>
      <c r="FJ38" s="34">
        <f t="shared" ref="FJ38:FJ54" si="10">FN9</f>
        <v>0</v>
      </c>
      <c r="FK38" s="34">
        <f t="shared" ref="FK38:FK54" si="11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5"/>
      <c r="FJ39" s="34">
        <f t="shared" si="10"/>
        <v>0</v>
      </c>
      <c r="FK39" s="34">
        <f t="shared" si="11"/>
        <v>0</v>
      </c>
      <c r="FL39" s="34"/>
      <c r="FM39" s="148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5"/>
      <c r="FJ40" s="34">
        <f t="shared" si="10"/>
        <v>0</v>
      </c>
      <c r="FK40" s="34">
        <f t="shared" si="11"/>
        <v>0</v>
      </c>
      <c r="FL40" s="34"/>
      <c r="FM40" s="148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5"/>
      <c r="FJ41" s="34">
        <f t="shared" si="10"/>
        <v>0</v>
      </c>
      <c r="FK41" s="34">
        <f t="shared" si="11"/>
        <v>0</v>
      </c>
      <c r="FL41" s="34"/>
      <c r="FM41" s="148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5"/>
      <c r="FJ42" s="34">
        <f t="shared" si="10"/>
        <v>0</v>
      </c>
      <c r="FK42" s="34">
        <f t="shared" si="11"/>
        <v>0</v>
      </c>
      <c r="FL42" s="34"/>
      <c r="FM42" s="148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5"/>
      <c r="FJ43" s="34">
        <f t="shared" si="10"/>
        <v>0</v>
      </c>
      <c r="FK43" s="34">
        <f t="shared" si="11"/>
        <v>0</v>
      </c>
      <c r="FL43" s="34"/>
      <c r="FM43" s="148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5"/>
      <c r="FJ44" s="34">
        <f t="shared" si="10"/>
        <v>0</v>
      </c>
      <c r="FK44" s="34">
        <f t="shared" si="11"/>
        <v>0</v>
      </c>
      <c r="FL44" s="34"/>
      <c r="FM44" s="148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5"/>
      <c r="FJ45" s="34">
        <f t="shared" si="10"/>
        <v>0</v>
      </c>
      <c r="FK45" s="34">
        <f t="shared" si="11"/>
        <v>0</v>
      </c>
      <c r="FL45" s="34"/>
      <c r="FM45" s="148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5"/>
      <c r="FJ46" s="34">
        <f t="shared" si="10"/>
        <v>0</v>
      </c>
      <c r="FK46" s="34">
        <f t="shared" si="11"/>
        <v>0</v>
      </c>
      <c r="FL46" s="34"/>
      <c r="FM46" s="148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5"/>
      <c r="FJ47" s="34">
        <f t="shared" si="10"/>
        <v>0</v>
      </c>
      <c r="FK47" s="34">
        <f t="shared" si="11"/>
        <v>0</v>
      </c>
      <c r="FL47" s="34"/>
      <c r="FM47" s="148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5"/>
      <c r="FJ48" s="34">
        <f t="shared" si="10"/>
        <v>0</v>
      </c>
      <c r="FK48" s="34">
        <f t="shared" si="11"/>
        <v>0</v>
      </c>
      <c r="FL48" s="34"/>
      <c r="FM48" s="148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5"/>
      <c r="FJ49" s="34">
        <f t="shared" si="10"/>
        <v>0</v>
      </c>
      <c r="FK49" s="34">
        <f t="shared" si="11"/>
        <v>0</v>
      </c>
      <c r="FL49" s="34"/>
      <c r="FM49" s="148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5"/>
      <c r="FJ50" s="34">
        <f t="shared" si="10"/>
        <v>0</v>
      </c>
      <c r="FK50" s="34">
        <f t="shared" si="11"/>
        <v>0</v>
      </c>
      <c r="FL50" s="34"/>
      <c r="FM50" s="148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5"/>
      <c r="FJ51" s="34">
        <f t="shared" si="10"/>
        <v>0</v>
      </c>
      <c r="FK51" s="34">
        <f t="shared" si="11"/>
        <v>0</v>
      </c>
      <c r="FL51" s="34"/>
      <c r="FM51" s="148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5"/>
      <c r="FJ52" s="34">
        <f t="shared" si="10"/>
        <v>0</v>
      </c>
      <c r="FK52" s="34">
        <f t="shared" si="11"/>
        <v>0</v>
      </c>
      <c r="FL52" s="34"/>
      <c r="FM52" s="148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5"/>
      <c r="FJ53" s="34">
        <f t="shared" si="10"/>
        <v>0</v>
      </c>
      <c r="FK53" s="34">
        <f t="shared" si="11"/>
        <v>0</v>
      </c>
      <c r="FL53" s="34"/>
      <c r="FM53" s="148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5"/>
      <c r="FJ54" s="34">
        <f t="shared" si="10"/>
        <v>0</v>
      </c>
      <c r="FK54" s="34">
        <f t="shared" si="11"/>
        <v>0</v>
      </c>
      <c r="FL54" s="34"/>
      <c r="FM54" s="148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3" t="str">
        <f t="shared" si="19"/>
        <v>Accueil</v>
      </c>
    </row>
    <row r="60" spans="1:173" x14ac:dyDescent="0.25">
      <c r="A60" s="1" t="str">
        <f t="shared" si="19"/>
        <v>R</v>
      </c>
      <c r="B60" s="153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42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42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42</v>
      </c>
      <c r="EP61" s="182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44487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44488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44489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44490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44491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44492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44493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19"/>
        <v>0</v>
      </c>
      <c r="B64" s="2">
        <f t="shared" si="19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9"/>
      <c r="FJ67" s="34">
        <f t="shared" ref="FJ67:FJ83" si="21">FN38</f>
        <v>0</v>
      </c>
      <c r="FK67" s="34">
        <f t="shared" ref="FK67:FK83" si="22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9"/>
      <c r="FJ68" s="34">
        <f t="shared" si="21"/>
        <v>0</v>
      </c>
      <c r="FK68" s="34">
        <f t="shared" si="22"/>
        <v>0</v>
      </c>
      <c r="FL68" s="34"/>
      <c r="FM68" s="148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9"/>
      <c r="FJ69" s="34">
        <f t="shared" si="21"/>
        <v>0</v>
      </c>
      <c r="FK69" s="34">
        <f t="shared" si="22"/>
        <v>0</v>
      </c>
      <c r="FL69" s="34"/>
      <c r="FM69" s="148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9"/>
      <c r="FJ70" s="34">
        <f t="shared" si="21"/>
        <v>0</v>
      </c>
      <c r="FK70" s="34">
        <f t="shared" si="22"/>
        <v>0</v>
      </c>
      <c r="FL70" s="34"/>
      <c r="FM70" s="148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9"/>
      <c r="FJ71" s="34">
        <f t="shared" si="21"/>
        <v>0</v>
      </c>
      <c r="FK71" s="34">
        <f t="shared" si="22"/>
        <v>0</v>
      </c>
      <c r="FL71" s="34"/>
      <c r="FM71" s="148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9"/>
      <c r="FJ72" s="34">
        <f t="shared" si="21"/>
        <v>0</v>
      </c>
      <c r="FK72" s="34">
        <f t="shared" si="22"/>
        <v>0</v>
      </c>
      <c r="FL72" s="34"/>
      <c r="FM72" s="148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9"/>
      <c r="FJ73" s="34">
        <f t="shared" si="21"/>
        <v>0</v>
      </c>
      <c r="FK73" s="34">
        <f t="shared" si="22"/>
        <v>0</v>
      </c>
      <c r="FL73" s="34"/>
      <c r="FM73" s="148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9"/>
      <c r="FJ74" s="34">
        <f t="shared" si="21"/>
        <v>0</v>
      </c>
      <c r="FK74" s="34">
        <f t="shared" si="22"/>
        <v>0</v>
      </c>
      <c r="FL74" s="34"/>
      <c r="FM74" s="148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9"/>
      <c r="FJ75" s="34">
        <f t="shared" si="21"/>
        <v>0</v>
      </c>
      <c r="FK75" s="34">
        <f t="shared" si="22"/>
        <v>0</v>
      </c>
      <c r="FL75" s="34"/>
      <c r="FM75" s="148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9"/>
      <c r="FJ76" s="34">
        <f t="shared" si="21"/>
        <v>0</v>
      </c>
      <c r="FK76" s="34">
        <f t="shared" si="22"/>
        <v>0</v>
      </c>
      <c r="FL76" s="34"/>
      <c r="FM76" s="148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9"/>
      <c r="FJ77" s="34">
        <f t="shared" si="21"/>
        <v>0</v>
      </c>
      <c r="FK77" s="34">
        <f t="shared" si="22"/>
        <v>0</v>
      </c>
      <c r="FL77" s="34"/>
      <c r="FM77" s="148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9"/>
      <c r="FJ78" s="34">
        <f t="shared" si="21"/>
        <v>0</v>
      </c>
      <c r="FK78" s="34">
        <f t="shared" si="22"/>
        <v>0</v>
      </c>
      <c r="FL78" s="34"/>
      <c r="FM78" s="148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9"/>
      <c r="FJ79" s="34">
        <f t="shared" si="21"/>
        <v>0</v>
      </c>
      <c r="FK79" s="34">
        <f t="shared" si="22"/>
        <v>0</v>
      </c>
      <c r="FL79" s="34"/>
      <c r="FM79" s="148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9"/>
      <c r="FJ80" s="34">
        <f t="shared" si="21"/>
        <v>0</v>
      </c>
      <c r="FK80" s="34">
        <f t="shared" si="22"/>
        <v>0</v>
      </c>
      <c r="FL80" s="34"/>
      <c r="FM80" s="148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9"/>
      <c r="FJ81" s="34">
        <f t="shared" si="21"/>
        <v>0</v>
      </c>
      <c r="FK81" s="34">
        <f t="shared" si="22"/>
        <v>0</v>
      </c>
      <c r="FL81" s="34"/>
      <c r="FM81" s="148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9"/>
      <c r="FJ82" s="34">
        <f t="shared" si="21"/>
        <v>0</v>
      </c>
      <c r="FK82" s="34">
        <f t="shared" si="22"/>
        <v>0</v>
      </c>
      <c r="FL82" s="34"/>
      <c r="FM82" s="148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9"/>
      <c r="FJ83" s="34">
        <f t="shared" si="21"/>
        <v>0</v>
      </c>
      <c r="FK83" s="34">
        <f t="shared" si="22"/>
        <v>0</v>
      </c>
      <c r="FL83" s="34"/>
      <c r="FM83" s="148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3" t="str">
        <f t="shared" si="30"/>
        <v>Accueil</v>
      </c>
    </row>
    <row r="89" spans="1:173" x14ac:dyDescent="0.25">
      <c r="A89" s="1" t="str">
        <f t="shared" si="30"/>
        <v>R</v>
      </c>
      <c r="B89" s="153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43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43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43</v>
      </c>
      <c r="EP90" s="182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44494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44495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44496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44497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44498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44499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44500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0"/>
        <v>0</v>
      </c>
      <c r="B93" s="2">
        <f t="shared" si="30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/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52"/>
      <c r="FJ96" s="34">
        <f t="shared" ref="FJ96:FJ112" si="32">FN67</f>
        <v>0</v>
      </c>
      <c r="FK96" s="34">
        <f t="shared" ref="FK96:FK112" si="33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5"/>
      <c r="FJ97" s="34">
        <f t="shared" si="32"/>
        <v>0</v>
      </c>
      <c r="FK97" s="34">
        <f t="shared" si="33"/>
        <v>0</v>
      </c>
      <c r="FL97" s="34"/>
      <c r="FM97" s="150"/>
      <c r="FN97" s="35">
        <f t="shared" ref="FN97:FN112" si="38">FI97+FJ97+FK97-FL97</f>
        <v>0</v>
      </c>
      <c r="FP97" s="36">
        <f t="shared" ref="FP97:FP112" si="39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5"/>
      <c r="FJ98" s="34">
        <f t="shared" si="32"/>
        <v>0</v>
      </c>
      <c r="FK98" s="34">
        <f t="shared" si="33"/>
        <v>0</v>
      </c>
      <c r="FL98" s="34"/>
      <c r="FM98" s="150"/>
      <c r="FN98" s="35">
        <f t="shared" si="38"/>
        <v>0</v>
      </c>
      <c r="FP98" s="36">
        <f t="shared" si="39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5"/>
      <c r="FJ99" s="34">
        <f t="shared" si="32"/>
        <v>0</v>
      </c>
      <c r="FK99" s="34">
        <f t="shared" si="33"/>
        <v>0</v>
      </c>
      <c r="FL99" s="34"/>
      <c r="FM99" s="150"/>
      <c r="FN99" s="35">
        <f t="shared" si="38"/>
        <v>0</v>
      </c>
      <c r="FP99" s="36">
        <f t="shared" si="39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5"/>
      <c r="FJ100" s="34">
        <f t="shared" si="32"/>
        <v>0</v>
      </c>
      <c r="FK100" s="34">
        <f t="shared" si="33"/>
        <v>0</v>
      </c>
      <c r="FL100" s="34"/>
      <c r="FM100" s="150"/>
      <c r="FN100" s="35">
        <f t="shared" si="38"/>
        <v>0</v>
      </c>
      <c r="FP100" s="36">
        <f t="shared" si="39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5"/>
      <c r="FJ101" s="34">
        <f t="shared" si="32"/>
        <v>0</v>
      </c>
      <c r="FK101" s="34">
        <f t="shared" si="33"/>
        <v>0</v>
      </c>
      <c r="FL101" s="34"/>
      <c r="FM101" s="150"/>
      <c r="FN101" s="35">
        <f t="shared" si="38"/>
        <v>0</v>
      </c>
      <c r="FP101" s="36">
        <f t="shared" si="39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5"/>
      <c r="FJ102" s="34">
        <f t="shared" si="32"/>
        <v>0</v>
      </c>
      <c r="FK102" s="34">
        <f t="shared" si="33"/>
        <v>0</v>
      </c>
      <c r="FL102" s="34"/>
      <c r="FM102" s="150"/>
      <c r="FN102" s="35">
        <f t="shared" si="38"/>
        <v>0</v>
      </c>
      <c r="FP102" s="36">
        <f t="shared" si="39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5"/>
      <c r="FJ103" s="34">
        <f t="shared" si="32"/>
        <v>0</v>
      </c>
      <c r="FK103" s="34">
        <f t="shared" si="33"/>
        <v>0</v>
      </c>
      <c r="FL103" s="34"/>
      <c r="FM103" s="150"/>
      <c r="FN103" s="35">
        <f t="shared" si="38"/>
        <v>0</v>
      </c>
      <c r="FP103" s="36">
        <f t="shared" si="39"/>
        <v>0</v>
      </c>
      <c r="FQ103" s="1">
        <v>8</v>
      </c>
    </row>
    <row r="104" spans="1:173" x14ac:dyDescent="0.25">
      <c r="A104" s="22">
        <v>9</v>
      </c>
      <c r="B104" s="23">
        <f t="shared" ref="B104:B112" si="40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5"/>
      <c r="FJ104" s="34">
        <f t="shared" si="32"/>
        <v>0</v>
      </c>
      <c r="FK104" s="34">
        <f t="shared" si="33"/>
        <v>0</v>
      </c>
      <c r="FL104" s="34"/>
      <c r="FM104" s="150"/>
      <c r="FN104" s="35">
        <f t="shared" si="38"/>
        <v>0</v>
      </c>
      <c r="FP104" s="36">
        <f t="shared" si="39"/>
        <v>0</v>
      </c>
      <c r="FQ104" s="1">
        <v>9</v>
      </c>
    </row>
    <row r="105" spans="1:173" x14ac:dyDescent="0.25">
      <c r="A105" s="22">
        <v>10</v>
      </c>
      <c r="B105" s="23">
        <f t="shared" si="40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5"/>
      <c r="FJ105" s="34">
        <f t="shared" si="32"/>
        <v>0</v>
      </c>
      <c r="FK105" s="34">
        <f t="shared" si="33"/>
        <v>0</v>
      </c>
      <c r="FL105" s="34"/>
      <c r="FM105" s="150"/>
      <c r="FN105" s="35">
        <f t="shared" si="38"/>
        <v>0</v>
      </c>
      <c r="FP105" s="36">
        <f t="shared" si="39"/>
        <v>0</v>
      </c>
      <c r="FQ105" s="1">
        <v>10</v>
      </c>
    </row>
    <row r="106" spans="1:173" x14ac:dyDescent="0.25">
      <c r="A106" s="22">
        <v>11</v>
      </c>
      <c r="B106" s="23">
        <f t="shared" si="40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5"/>
      <c r="FJ106" s="34">
        <f t="shared" si="32"/>
        <v>0</v>
      </c>
      <c r="FK106" s="34">
        <f t="shared" si="33"/>
        <v>0</v>
      </c>
      <c r="FL106" s="34"/>
      <c r="FM106" s="150"/>
      <c r="FN106" s="35">
        <f t="shared" si="38"/>
        <v>0</v>
      </c>
      <c r="FP106" s="36">
        <f t="shared" si="39"/>
        <v>0</v>
      </c>
      <c r="FQ106" s="1">
        <v>11</v>
      </c>
    </row>
    <row r="107" spans="1:173" x14ac:dyDescent="0.25">
      <c r="A107" s="22">
        <v>12</v>
      </c>
      <c r="B107" s="23">
        <f t="shared" si="40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5"/>
      <c r="FJ107" s="34">
        <f t="shared" si="32"/>
        <v>0</v>
      </c>
      <c r="FK107" s="34">
        <f t="shared" si="33"/>
        <v>0</v>
      </c>
      <c r="FL107" s="34"/>
      <c r="FM107" s="150"/>
      <c r="FN107" s="35">
        <f t="shared" si="38"/>
        <v>0</v>
      </c>
      <c r="FP107" s="36">
        <f t="shared" si="39"/>
        <v>0</v>
      </c>
      <c r="FQ107" s="1">
        <v>12</v>
      </c>
    </row>
    <row r="108" spans="1:173" x14ac:dyDescent="0.25">
      <c r="A108" s="22">
        <v>13</v>
      </c>
      <c r="B108" s="23">
        <f t="shared" si="40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5"/>
      <c r="FJ108" s="34">
        <f t="shared" si="32"/>
        <v>0</v>
      </c>
      <c r="FK108" s="34">
        <f t="shared" si="33"/>
        <v>0</v>
      </c>
      <c r="FL108" s="34"/>
      <c r="FM108" s="150"/>
      <c r="FN108" s="35">
        <f t="shared" si="38"/>
        <v>0</v>
      </c>
      <c r="FP108" s="36">
        <f t="shared" si="39"/>
        <v>0</v>
      </c>
      <c r="FQ108" s="1">
        <v>13</v>
      </c>
    </row>
    <row r="109" spans="1:173" x14ac:dyDescent="0.25">
      <c r="A109" s="22">
        <v>14</v>
      </c>
      <c r="B109" s="23">
        <f t="shared" si="40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5"/>
      <c r="FJ109" s="34">
        <f t="shared" si="32"/>
        <v>0</v>
      </c>
      <c r="FK109" s="34">
        <f t="shared" si="33"/>
        <v>0</v>
      </c>
      <c r="FL109" s="34"/>
      <c r="FM109" s="150"/>
      <c r="FN109" s="35">
        <f t="shared" si="38"/>
        <v>0</v>
      </c>
      <c r="FP109" s="36">
        <f t="shared" si="39"/>
        <v>0</v>
      </c>
      <c r="FQ109" s="1">
        <v>14</v>
      </c>
    </row>
    <row r="110" spans="1:173" x14ac:dyDescent="0.25">
      <c r="A110" s="22">
        <v>15</v>
      </c>
      <c r="B110" s="23">
        <f t="shared" si="40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5"/>
      <c r="FJ110" s="34">
        <f t="shared" si="32"/>
        <v>0</v>
      </c>
      <c r="FK110" s="34">
        <f t="shared" si="33"/>
        <v>0</v>
      </c>
      <c r="FL110" s="34"/>
      <c r="FM110" s="150"/>
      <c r="FN110" s="35">
        <f t="shared" si="38"/>
        <v>0</v>
      </c>
      <c r="FP110" s="36">
        <f t="shared" si="39"/>
        <v>0</v>
      </c>
      <c r="FQ110" s="1">
        <v>15</v>
      </c>
    </row>
    <row r="111" spans="1:173" x14ac:dyDescent="0.25">
      <c r="A111" s="22">
        <v>16</v>
      </c>
      <c r="B111" s="23">
        <f t="shared" si="40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5"/>
      <c r="FJ111" s="34">
        <f t="shared" si="32"/>
        <v>0</v>
      </c>
      <c r="FK111" s="34">
        <f t="shared" si="33"/>
        <v>0</v>
      </c>
      <c r="FL111" s="34"/>
      <c r="FM111" s="150"/>
      <c r="FN111" s="35">
        <f t="shared" si="38"/>
        <v>0</v>
      </c>
      <c r="FP111" s="36">
        <f t="shared" si="39"/>
        <v>0</v>
      </c>
      <c r="FQ111" s="1">
        <v>16</v>
      </c>
    </row>
    <row r="112" spans="1:173" x14ac:dyDescent="0.25">
      <c r="A112" s="22">
        <v>17</v>
      </c>
      <c r="B112" s="23">
        <f t="shared" si="40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5"/>
      <c r="FJ112" s="34">
        <f t="shared" si="32"/>
        <v>0</v>
      </c>
      <c r="FK112" s="34">
        <f t="shared" si="33"/>
        <v>0</v>
      </c>
      <c r="FL112" s="34"/>
      <c r="FM112" s="150"/>
      <c r="FN112" s="35">
        <f t="shared" si="38"/>
        <v>0</v>
      </c>
      <c r="FP112" s="36">
        <f t="shared" si="39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1">A88</f>
        <v>A</v>
      </c>
      <c r="B117" s="153" t="str">
        <f t="shared" si="41"/>
        <v>Accueil</v>
      </c>
    </row>
    <row r="118" spans="1:173" x14ac:dyDescent="0.25">
      <c r="A118" s="1" t="str">
        <f t="shared" si="41"/>
        <v>R</v>
      </c>
      <c r="B118" s="153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/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0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0</v>
      </c>
      <c r="EP119" s="182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68"/>
      <c r="D121" s="171"/>
      <c r="E121" s="174"/>
      <c r="F121" s="177"/>
      <c r="G121" s="7"/>
      <c r="H121" s="8"/>
      <c r="I121" s="8"/>
      <c r="J121" s="184"/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84"/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84"/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09"/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84"/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84"/>
      <c r="DR121" s="184"/>
      <c r="DS121" s="184"/>
      <c r="DT121" s="184"/>
      <c r="DU121" s="184"/>
      <c r="DV121" s="184"/>
      <c r="DW121" s="184"/>
      <c r="DX121" s="154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84"/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1"/>
        <v>0</v>
      </c>
      <c r="B122" s="2">
        <f t="shared" si="41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/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1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2">+SUMIF($EI125:$FD125,"*",$EI$6:$FD$6)</f>
        <v>0</v>
      </c>
      <c r="FI125" s="37"/>
      <c r="FJ125" s="34">
        <f t="shared" ref="FJ125:FJ141" si="43">FN96</f>
        <v>0</v>
      </c>
      <c r="FK125" s="33">
        <f t="shared" ref="FK125:FK141" si="44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1"/>
        <v>0</v>
      </c>
      <c r="C126" s="24">
        <f t="shared" ref="C126:C141" si="45">SUMIF(G126:FD126,"A",G$6:FD$6)</f>
        <v>0</v>
      </c>
      <c r="D126" s="25">
        <f t="shared" ref="D126:D141" si="46">SUMIF(G126:FD126,"R",G$6:FD$6)</f>
        <v>0</v>
      </c>
      <c r="E126" s="26">
        <f t="shared" ref="E126:E141" si="47">SUMIF(G126:FD126,"M",G$6:FD$6)</f>
        <v>0</v>
      </c>
      <c r="F126" s="27">
        <f t="shared" ref="F126:F141" si="48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2"/>
        <v>0</v>
      </c>
      <c r="FI126" s="37"/>
      <c r="FJ126" s="34">
        <f t="shared" si="43"/>
        <v>0</v>
      </c>
      <c r="FK126" s="33">
        <f t="shared" si="44"/>
        <v>0</v>
      </c>
      <c r="FL126" s="34"/>
      <c r="FM126" s="52"/>
      <c r="FN126" s="35">
        <f t="shared" ref="FN126:FN141" si="49">FI126+FJ126+FK126-FL126</f>
        <v>0</v>
      </c>
      <c r="FP126" s="36">
        <f t="shared" ref="FP126:FP141" si="50">+B126</f>
        <v>0</v>
      </c>
      <c r="FQ126" s="1">
        <v>2</v>
      </c>
    </row>
    <row r="127" spans="1:173" x14ac:dyDescent="0.25">
      <c r="A127" s="22">
        <v>3</v>
      </c>
      <c r="B127" s="23">
        <f t="shared" si="41"/>
        <v>0</v>
      </c>
      <c r="C127" s="24">
        <f t="shared" si="45"/>
        <v>0</v>
      </c>
      <c r="D127" s="25">
        <f t="shared" si="46"/>
        <v>0</v>
      </c>
      <c r="E127" s="26">
        <f t="shared" si="47"/>
        <v>0</v>
      </c>
      <c r="F127" s="27">
        <f t="shared" si="48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2"/>
        <v>0</v>
      </c>
      <c r="FI127" s="37"/>
      <c r="FJ127" s="34">
        <f t="shared" si="43"/>
        <v>0</v>
      </c>
      <c r="FK127" s="33">
        <f t="shared" si="44"/>
        <v>0</v>
      </c>
      <c r="FL127" s="34"/>
      <c r="FM127" s="52"/>
      <c r="FN127" s="35">
        <f t="shared" si="49"/>
        <v>0</v>
      </c>
      <c r="FP127" s="36">
        <f t="shared" si="50"/>
        <v>0</v>
      </c>
      <c r="FQ127" s="1">
        <v>3</v>
      </c>
    </row>
    <row r="128" spans="1:173" x14ac:dyDescent="0.25">
      <c r="A128" s="22">
        <v>4</v>
      </c>
      <c r="B128" s="23">
        <f t="shared" si="41"/>
        <v>0</v>
      </c>
      <c r="C128" s="24">
        <f t="shared" si="45"/>
        <v>0</v>
      </c>
      <c r="D128" s="25">
        <f t="shared" si="46"/>
        <v>0</v>
      </c>
      <c r="E128" s="26">
        <f t="shared" si="47"/>
        <v>0</v>
      </c>
      <c r="F128" s="27">
        <f t="shared" si="48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2"/>
        <v>0</v>
      </c>
      <c r="FI128" s="37"/>
      <c r="FJ128" s="34">
        <f t="shared" si="43"/>
        <v>0</v>
      </c>
      <c r="FK128" s="33">
        <f t="shared" si="44"/>
        <v>0</v>
      </c>
      <c r="FL128" s="34"/>
      <c r="FM128" s="52"/>
      <c r="FN128" s="35">
        <f t="shared" si="49"/>
        <v>0</v>
      </c>
      <c r="FP128" s="36">
        <f t="shared" si="50"/>
        <v>0</v>
      </c>
      <c r="FQ128" s="1">
        <v>4</v>
      </c>
    </row>
    <row r="129" spans="1:173" x14ac:dyDescent="0.25">
      <c r="A129" s="22">
        <v>5</v>
      </c>
      <c r="B129" s="23">
        <f t="shared" si="41"/>
        <v>0</v>
      </c>
      <c r="C129" s="24">
        <f t="shared" si="45"/>
        <v>0</v>
      </c>
      <c r="D129" s="25">
        <f t="shared" si="46"/>
        <v>0</v>
      </c>
      <c r="E129" s="26">
        <f t="shared" si="47"/>
        <v>0</v>
      </c>
      <c r="F129" s="27">
        <f t="shared" si="48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2"/>
        <v>0</v>
      </c>
      <c r="FI129" s="37"/>
      <c r="FJ129" s="34">
        <f t="shared" si="43"/>
        <v>0</v>
      </c>
      <c r="FK129" s="33">
        <f t="shared" si="44"/>
        <v>0</v>
      </c>
      <c r="FL129" s="34"/>
      <c r="FM129" s="52"/>
      <c r="FN129" s="35">
        <f t="shared" si="49"/>
        <v>0</v>
      </c>
      <c r="FP129" s="36">
        <f t="shared" si="50"/>
        <v>0</v>
      </c>
      <c r="FQ129" s="1">
        <v>5</v>
      </c>
    </row>
    <row r="130" spans="1:173" x14ac:dyDescent="0.25">
      <c r="A130" s="22">
        <v>6</v>
      </c>
      <c r="B130" s="23">
        <f t="shared" si="41"/>
        <v>0</v>
      </c>
      <c r="C130" s="24">
        <f t="shared" si="45"/>
        <v>0</v>
      </c>
      <c r="D130" s="25">
        <f t="shared" si="46"/>
        <v>0</v>
      </c>
      <c r="E130" s="26">
        <f t="shared" si="47"/>
        <v>0</v>
      </c>
      <c r="F130" s="27">
        <f t="shared" si="48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2"/>
        <v>0</v>
      </c>
      <c r="FI130" s="37"/>
      <c r="FJ130" s="34">
        <f t="shared" si="43"/>
        <v>0</v>
      </c>
      <c r="FK130" s="33">
        <f t="shared" si="44"/>
        <v>0</v>
      </c>
      <c r="FL130" s="34"/>
      <c r="FM130" s="52"/>
      <c r="FN130" s="35">
        <f t="shared" si="49"/>
        <v>0</v>
      </c>
      <c r="FP130" s="36">
        <f t="shared" si="50"/>
        <v>0</v>
      </c>
      <c r="FQ130" s="1">
        <v>6</v>
      </c>
    </row>
    <row r="131" spans="1:173" x14ac:dyDescent="0.25">
      <c r="A131" s="22">
        <v>7</v>
      </c>
      <c r="B131" s="23">
        <f t="shared" si="41"/>
        <v>0</v>
      </c>
      <c r="C131" s="24">
        <f t="shared" si="45"/>
        <v>0</v>
      </c>
      <c r="D131" s="25">
        <f t="shared" si="46"/>
        <v>0</v>
      </c>
      <c r="E131" s="26">
        <f t="shared" si="47"/>
        <v>0</v>
      </c>
      <c r="F131" s="27">
        <f t="shared" si="48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2"/>
        <v>0</v>
      </c>
      <c r="FI131" s="37"/>
      <c r="FJ131" s="34">
        <f t="shared" si="43"/>
        <v>0</v>
      </c>
      <c r="FK131" s="33">
        <f t="shared" si="44"/>
        <v>0</v>
      </c>
      <c r="FL131" s="34"/>
      <c r="FM131" s="52"/>
      <c r="FN131" s="35">
        <f t="shared" si="49"/>
        <v>0</v>
      </c>
      <c r="FP131" s="36">
        <f t="shared" si="50"/>
        <v>0</v>
      </c>
      <c r="FQ131" s="1">
        <v>7</v>
      </c>
    </row>
    <row r="132" spans="1:173" x14ac:dyDescent="0.25">
      <c r="A132" s="22">
        <v>8</v>
      </c>
      <c r="B132" s="23">
        <f t="shared" si="41"/>
        <v>0</v>
      </c>
      <c r="C132" s="24">
        <f t="shared" si="45"/>
        <v>0</v>
      </c>
      <c r="D132" s="25">
        <f t="shared" si="46"/>
        <v>0</v>
      </c>
      <c r="E132" s="26">
        <f t="shared" si="47"/>
        <v>0</v>
      </c>
      <c r="F132" s="27">
        <f t="shared" si="48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2"/>
        <v>0</v>
      </c>
      <c r="FI132" s="37"/>
      <c r="FJ132" s="34">
        <f t="shared" si="43"/>
        <v>0</v>
      </c>
      <c r="FK132" s="33">
        <f t="shared" si="44"/>
        <v>0</v>
      </c>
      <c r="FL132" s="34"/>
      <c r="FM132" s="52"/>
      <c r="FN132" s="35">
        <f t="shared" si="49"/>
        <v>0</v>
      </c>
      <c r="FP132" s="36">
        <f t="shared" si="50"/>
        <v>0</v>
      </c>
      <c r="FQ132" s="1">
        <v>8</v>
      </c>
    </row>
    <row r="133" spans="1:173" x14ac:dyDescent="0.25">
      <c r="A133" s="22">
        <v>9</v>
      </c>
      <c r="B133" s="23">
        <f t="shared" ref="B133:B141" si="51">B104</f>
        <v>0</v>
      </c>
      <c r="C133" s="24">
        <f t="shared" si="45"/>
        <v>0</v>
      </c>
      <c r="D133" s="25">
        <f t="shared" si="46"/>
        <v>0</v>
      </c>
      <c r="E133" s="26">
        <f t="shared" si="47"/>
        <v>0</v>
      </c>
      <c r="F133" s="27">
        <f t="shared" si="48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2"/>
        <v>0</v>
      </c>
      <c r="FI133" s="37"/>
      <c r="FJ133" s="34">
        <f t="shared" si="43"/>
        <v>0</v>
      </c>
      <c r="FK133" s="33">
        <f t="shared" si="44"/>
        <v>0</v>
      </c>
      <c r="FL133" s="34"/>
      <c r="FM133" s="52"/>
      <c r="FN133" s="35">
        <f t="shared" si="49"/>
        <v>0</v>
      </c>
      <c r="FP133" s="36">
        <f t="shared" si="50"/>
        <v>0</v>
      </c>
      <c r="FQ133" s="1">
        <v>9</v>
      </c>
    </row>
    <row r="134" spans="1:173" x14ac:dyDescent="0.25">
      <c r="A134" s="22">
        <v>10</v>
      </c>
      <c r="B134" s="23">
        <f t="shared" si="51"/>
        <v>0</v>
      </c>
      <c r="C134" s="24">
        <f t="shared" si="45"/>
        <v>0</v>
      </c>
      <c r="D134" s="25">
        <f t="shared" si="46"/>
        <v>0</v>
      </c>
      <c r="E134" s="26">
        <f t="shared" si="47"/>
        <v>0</v>
      </c>
      <c r="F134" s="27">
        <f t="shared" si="48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2"/>
        <v>0</v>
      </c>
      <c r="FI134" s="37"/>
      <c r="FJ134" s="34">
        <f t="shared" si="43"/>
        <v>0</v>
      </c>
      <c r="FK134" s="33">
        <f t="shared" si="44"/>
        <v>0</v>
      </c>
      <c r="FL134" s="34"/>
      <c r="FM134" s="52"/>
      <c r="FN134" s="35">
        <f t="shared" si="49"/>
        <v>0</v>
      </c>
      <c r="FP134" s="36">
        <f t="shared" si="50"/>
        <v>0</v>
      </c>
      <c r="FQ134" s="1">
        <v>10</v>
      </c>
    </row>
    <row r="135" spans="1:173" x14ac:dyDescent="0.25">
      <c r="A135" s="22">
        <v>11</v>
      </c>
      <c r="B135" s="23">
        <f t="shared" si="51"/>
        <v>0</v>
      </c>
      <c r="C135" s="24">
        <f t="shared" si="45"/>
        <v>0</v>
      </c>
      <c r="D135" s="25">
        <f t="shared" si="46"/>
        <v>0</v>
      </c>
      <c r="E135" s="26">
        <f t="shared" si="47"/>
        <v>0</v>
      </c>
      <c r="F135" s="27">
        <f t="shared" si="48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2"/>
        <v>0</v>
      </c>
      <c r="FI135" s="37"/>
      <c r="FJ135" s="34">
        <f t="shared" si="43"/>
        <v>0</v>
      </c>
      <c r="FK135" s="33">
        <f t="shared" si="44"/>
        <v>0</v>
      </c>
      <c r="FL135" s="34"/>
      <c r="FM135" s="52"/>
      <c r="FN135" s="35">
        <f t="shared" si="49"/>
        <v>0</v>
      </c>
      <c r="FP135" s="36">
        <f t="shared" si="50"/>
        <v>0</v>
      </c>
      <c r="FQ135" s="1">
        <v>11</v>
      </c>
    </row>
    <row r="136" spans="1:173" x14ac:dyDescent="0.25">
      <c r="A136" s="22">
        <v>12</v>
      </c>
      <c r="B136" s="23">
        <f t="shared" si="51"/>
        <v>0</v>
      </c>
      <c r="C136" s="24">
        <f t="shared" si="45"/>
        <v>0</v>
      </c>
      <c r="D136" s="25">
        <f t="shared" si="46"/>
        <v>0</v>
      </c>
      <c r="E136" s="26">
        <f t="shared" si="47"/>
        <v>0</v>
      </c>
      <c r="F136" s="27">
        <f t="shared" si="48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2"/>
        <v>0</v>
      </c>
      <c r="FI136" s="37"/>
      <c r="FJ136" s="34">
        <f t="shared" si="43"/>
        <v>0</v>
      </c>
      <c r="FK136" s="33">
        <f t="shared" si="44"/>
        <v>0</v>
      </c>
      <c r="FL136" s="34"/>
      <c r="FM136" s="52"/>
      <c r="FN136" s="35">
        <f t="shared" si="49"/>
        <v>0</v>
      </c>
      <c r="FP136" s="36">
        <f t="shared" si="50"/>
        <v>0</v>
      </c>
      <c r="FQ136" s="1">
        <v>12</v>
      </c>
    </row>
    <row r="137" spans="1:173" x14ac:dyDescent="0.25">
      <c r="A137" s="22">
        <v>13</v>
      </c>
      <c r="B137" s="23">
        <f t="shared" si="51"/>
        <v>0</v>
      </c>
      <c r="C137" s="24">
        <f t="shared" si="45"/>
        <v>0</v>
      </c>
      <c r="D137" s="25">
        <f t="shared" si="46"/>
        <v>0</v>
      </c>
      <c r="E137" s="26">
        <f t="shared" si="47"/>
        <v>0</v>
      </c>
      <c r="F137" s="27">
        <f t="shared" si="48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2"/>
        <v>0</v>
      </c>
      <c r="FI137" s="37"/>
      <c r="FJ137" s="34">
        <f t="shared" si="43"/>
        <v>0</v>
      </c>
      <c r="FK137" s="33">
        <f t="shared" si="44"/>
        <v>0</v>
      </c>
      <c r="FL137" s="34"/>
      <c r="FM137" s="52"/>
      <c r="FN137" s="35">
        <f t="shared" si="49"/>
        <v>0</v>
      </c>
      <c r="FP137" s="36">
        <f t="shared" si="50"/>
        <v>0</v>
      </c>
      <c r="FQ137" s="1">
        <v>13</v>
      </c>
    </row>
    <row r="138" spans="1:173" x14ac:dyDescent="0.25">
      <c r="A138" s="22">
        <v>14</v>
      </c>
      <c r="B138" s="23">
        <f t="shared" si="51"/>
        <v>0</v>
      </c>
      <c r="C138" s="24">
        <f t="shared" si="45"/>
        <v>0</v>
      </c>
      <c r="D138" s="25">
        <f t="shared" si="46"/>
        <v>0</v>
      </c>
      <c r="E138" s="26">
        <f t="shared" si="47"/>
        <v>0</v>
      </c>
      <c r="F138" s="27">
        <f t="shared" si="48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2"/>
        <v>0</v>
      </c>
      <c r="FI138" s="37"/>
      <c r="FJ138" s="34">
        <f t="shared" si="43"/>
        <v>0</v>
      </c>
      <c r="FK138" s="33">
        <f t="shared" si="44"/>
        <v>0</v>
      </c>
      <c r="FL138" s="34"/>
      <c r="FM138" s="52"/>
      <c r="FN138" s="35">
        <f t="shared" si="49"/>
        <v>0</v>
      </c>
      <c r="FP138" s="36">
        <f t="shared" si="50"/>
        <v>0</v>
      </c>
      <c r="FQ138" s="1">
        <v>14</v>
      </c>
    </row>
    <row r="139" spans="1:173" x14ac:dyDescent="0.25">
      <c r="A139" s="22">
        <v>15</v>
      </c>
      <c r="B139" s="23">
        <f t="shared" si="51"/>
        <v>0</v>
      </c>
      <c r="C139" s="24">
        <f t="shared" si="45"/>
        <v>0</v>
      </c>
      <c r="D139" s="25">
        <f t="shared" si="46"/>
        <v>0</v>
      </c>
      <c r="E139" s="26">
        <f t="shared" si="47"/>
        <v>0</v>
      </c>
      <c r="F139" s="27">
        <f t="shared" si="48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2"/>
        <v>0</v>
      </c>
      <c r="FI139" s="37"/>
      <c r="FJ139" s="34">
        <f t="shared" si="43"/>
        <v>0</v>
      </c>
      <c r="FK139" s="33">
        <f t="shared" si="44"/>
        <v>0</v>
      </c>
      <c r="FL139" s="34"/>
      <c r="FM139" s="52"/>
      <c r="FN139" s="35">
        <f t="shared" si="49"/>
        <v>0</v>
      </c>
      <c r="FP139" s="36">
        <f t="shared" si="50"/>
        <v>0</v>
      </c>
      <c r="FQ139" s="1">
        <v>15</v>
      </c>
    </row>
    <row r="140" spans="1:173" x14ac:dyDescent="0.25">
      <c r="A140" s="22">
        <v>16</v>
      </c>
      <c r="B140" s="23">
        <f t="shared" si="51"/>
        <v>0</v>
      </c>
      <c r="C140" s="24">
        <f t="shared" si="45"/>
        <v>0</v>
      </c>
      <c r="D140" s="25">
        <f t="shared" si="46"/>
        <v>0</v>
      </c>
      <c r="E140" s="26">
        <f t="shared" si="47"/>
        <v>0</v>
      </c>
      <c r="F140" s="27">
        <f t="shared" si="48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2"/>
        <v>0</v>
      </c>
      <c r="FI140" s="37"/>
      <c r="FJ140" s="34">
        <f t="shared" si="43"/>
        <v>0</v>
      </c>
      <c r="FK140" s="33">
        <f t="shared" si="44"/>
        <v>0</v>
      </c>
      <c r="FL140" s="34"/>
      <c r="FM140" s="52"/>
      <c r="FN140" s="35">
        <f t="shared" si="49"/>
        <v>0</v>
      </c>
      <c r="FP140" s="36">
        <f t="shared" si="50"/>
        <v>0</v>
      </c>
      <c r="FQ140" s="1">
        <v>16</v>
      </c>
    </row>
    <row r="141" spans="1:173" x14ac:dyDescent="0.25">
      <c r="A141" s="22">
        <v>17</v>
      </c>
      <c r="B141" s="23">
        <f t="shared" si="51"/>
        <v>0</v>
      </c>
      <c r="C141" s="24">
        <f t="shared" si="45"/>
        <v>0</v>
      </c>
      <c r="D141" s="25">
        <f t="shared" si="46"/>
        <v>0</v>
      </c>
      <c r="E141" s="26">
        <f t="shared" si="47"/>
        <v>0</v>
      </c>
      <c r="F141" s="27">
        <f t="shared" si="48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2"/>
        <v>0</v>
      </c>
      <c r="FI141" s="37"/>
      <c r="FJ141" s="34">
        <f t="shared" si="43"/>
        <v>0</v>
      </c>
      <c r="FK141" s="33">
        <f t="shared" si="44"/>
        <v>0</v>
      </c>
      <c r="FL141" s="34"/>
      <c r="FM141" s="52"/>
      <c r="FN141" s="35">
        <f t="shared" si="49"/>
        <v>0</v>
      </c>
      <c r="FP141" s="36">
        <f t="shared" si="50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40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41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42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43</v>
      </c>
      <c r="AO147" s="217"/>
      <c r="AP147" s="218"/>
      <c r="AQ147" s="58"/>
      <c r="AR147" s="219" t="s">
        <v>45</v>
      </c>
      <c r="AS147" s="220"/>
      <c r="AT147" s="221"/>
      <c r="AU147" s="58"/>
      <c r="AV147" s="234"/>
      <c r="AW147" s="234"/>
      <c r="AX147" s="234"/>
      <c r="AY147" s="234"/>
      <c r="AZ147" s="234"/>
      <c r="BA147" s="235"/>
      <c r="BB147" s="235"/>
      <c r="BC147" s="235"/>
      <c r="BD147" s="236"/>
      <c r="BE147" s="235"/>
      <c r="BF147" s="235"/>
      <c r="BG147" s="235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23" t="s">
        <v>51</v>
      </c>
      <c r="AS148" s="224"/>
      <c r="AT148" s="225"/>
      <c r="AU148" s="60"/>
      <c r="AV148" s="237"/>
      <c r="AW148" s="237"/>
      <c r="AX148" s="237"/>
      <c r="AY148" s="237"/>
      <c r="AZ148" s="237"/>
      <c r="BA148" s="237"/>
      <c r="BB148" s="237"/>
      <c r="BC148" s="237"/>
      <c r="BD148" s="236"/>
      <c r="BE148" s="235"/>
      <c r="BF148" s="235"/>
      <c r="BG148" s="23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F164" si="53">C9+C38+C67+C96+C125</f>
        <v>0</v>
      </c>
      <c r="D149" s="62">
        <f t="shared" si="53"/>
        <v>0</v>
      </c>
      <c r="E149" s="63">
        <f t="shared" si="53"/>
        <v>0</v>
      </c>
      <c r="F149" s="64">
        <f t="shared" si="53"/>
        <v>0</v>
      </c>
      <c r="G149" s="65"/>
      <c r="H149" s="226"/>
      <c r="I149" s="227"/>
      <c r="J149" s="226"/>
      <c r="K149" s="227"/>
      <c r="L149" s="226">
        <f t="shared" ref="L149:L165" si="54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5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6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7">F96</f>
        <v>0</v>
      </c>
      <c r="AN149" s="227"/>
      <c r="AO149" s="226">
        <f>SUM(AI149:AN149)</f>
        <v>0</v>
      </c>
      <c r="AP149" s="227"/>
      <c r="AQ149" s="58"/>
      <c r="AR149" s="228">
        <f>(N149+W149+AF149+AO149)/4</f>
        <v>0</v>
      </c>
      <c r="AS149" s="229"/>
      <c r="AT149" s="230"/>
      <c r="AU149" s="58"/>
      <c r="AV149" s="238"/>
      <c r="AW149" s="238"/>
      <c r="AX149" s="238"/>
      <c r="AY149" s="238"/>
      <c r="AZ149" s="238"/>
      <c r="BA149" s="238"/>
      <c r="BB149" s="238"/>
      <c r="BC149" s="238"/>
      <c r="BD149" s="236"/>
      <c r="BE149" s="239"/>
      <c r="BF149" s="239"/>
      <c r="BG149" s="239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si="53"/>
        <v>0</v>
      </c>
      <c r="E150" s="63">
        <f t="shared" si="53"/>
        <v>0</v>
      </c>
      <c r="F150" s="64">
        <f t="shared" si="53"/>
        <v>0</v>
      </c>
      <c r="G150" s="65"/>
      <c r="H150" s="226"/>
      <c r="I150" s="227"/>
      <c r="J150" s="226"/>
      <c r="K150" s="227"/>
      <c r="L150" s="226">
        <f t="shared" si="54"/>
        <v>0</v>
      </c>
      <c r="M150" s="227"/>
      <c r="N150" s="226">
        <f t="shared" ref="N150:N165" si="58">SUM(H150:M150)</f>
        <v>0</v>
      </c>
      <c r="O150" s="227"/>
      <c r="P150" s="58"/>
      <c r="Q150" s="226"/>
      <c r="R150" s="227"/>
      <c r="S150" s="226"/>
      <c r="T150" s="227"/>
      <c r="U150" s="226">
        <f t="shared" si="55"/>
        <v>0</v>
      </c>
      <c r="V150" s="227"/>
      <c r="W150" s="226">
        <f t="shared" ref="W150:W165" si="59">SUM(Q150:V150)</f>
        <v>0</v>
      </c>
      <c r="X150" s="227"/>
      <c r="Y150" s="58"/>
      <c r="Z150" s="226"/>
      <c r="AA150" s="227"/>
      <c r="AB150" s="226"/>
      <c r="AC150" s="227"/>
      <c r="AD150" s="226">
        <f t="shared" si="56"/>
        <v>0</v>
      </c>
      <c r="AE150" s="227"/>
      <c r="AF150" s="226">
        <f t="shared" ref="AF150:AF165" si="60">SUM(Z150:AE150)</f>
        <v>0</v>
      </c>
      <c r="AG150" s="227"/>
      <c r="AH150" s="58"/>
      <c r="AI150" s="226"/>
      <c r="AJ150" s="227"/>
      <c r="AK150" s="226"/>
      <c r="AL150" s="227"/>
      <c r="AM150" s="226">
        <f t="shared" si="57"/>
        <v>0</v>
      </c>
      <c r="AN150" s="227"/>
      <c r="AO150" s="226">
        <f t="shared" ref="AO150:AO165" si="61">SUM(AI150:AN150)</f>
        <v>0</v>
      </c>
      <c r="AP150" s="227"/>
      <c r="AQ150" s="58"/>
      <c r="AR150" s="228">
        <f t="shared" ref="AR150:AR165" si="62">(N150+W150+AF150+AO150)/4</f>
        <v>0</v>
      </c>
      <c r="AS150" s="229"/>
      <c r="AT150" s="230"/>
      <c r="AU150" s="58"/>
      <c r="AV150" s="238"/>
      <c r="AW150" s="238"/>
      <c r="AX150" s="238"/>
      <c r="AY150" s="238"/>
      <c r="AZ150" s="238"/>
      <c r="BA150" s="238"/>
      <c r="BB150" s="238"/>
      <c r="BC150" s="238"/>
      <c r="BD150" s="236"/>
      <c r="BE150" s="239"/>
      <c r="BF150" s="239"/>
      <c r="BG150" s="239"/>
      <c r="BH150" s="57"/>
      <c r="BI150" s="231">
        <f t="shared" ref="BI150:BI165" si="63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3"/>
        <v>0</v>
      </c>
      <c r="E151" s="63">
        <f t="shared" si="53"/>
        <v>0</v>
      </c>
      <c r="F151" s="64">
        <f t="shared" si="53"/>
        <v>0</v>
      </c>
      <c r="G151" s="65"/>
      <c r="H151" s="226"/>
      <c r="I151" s="227"/>
      <c r="J151" s="226"/>
      <c r="K151" s="227"/>
      <c r="L151" s="226">
        <f t="shared" si="54"/>
        <v>0</v>
      </c>
      <c r="M151" s="227"/>
      <c r="N151" s="226">
        <f t="shared" si="58"/>
        <v>0</v>
      </c>
      <c r="O151" s="227"/>
      <c r="P151" s="58"/>
      <c r="Q151" s="226"/>
      <c r="R151" s="227"/>
      <c r="S151" s="226"/>
      <c r="T151" s="227"/>
      <c r="U151" s="226">
        <f t="shared" si="55"/>
        <v>0</v>
      </c>
      <c r="V151" s="227"/>
      <c r="W151" s="226">
        <f t="shared" si="59"/>
        <v>0</v>
      </c>
      <c r="X151" s="227"/>
      <c r="Y151" s="58"/>
      <c r="Z151" s="226"/>
      <c r="AA151" s="227"/>
      <c r="AB151" s="226"/>
      <c r="AC151" s="227"/>
      <c r="AD151" s="226">
        <f t="shared" si="56"/>
        <v>0</v>
      </c>
      <c r="AE151" s="227"/>
      <c r="AF151" s="226">
        <f t="shared" si="60"/>
        <v>0</v>
      </c>
      <c r="AG151" s="227"/>
      <c r="AH151" s="58"/>
      <c r="AI151" s="226"/>
      <c r="AJ151" s="227"/>
      <c r="AK151" s="226"/>
      <c r="AL151" s="227"/>
      <c r="AM151" s="226">
        <f t="shared" si="57"/>
        <v>0</v>
      </c>
      <c r="AN151" s="227"/>
      <c r="AO151" s="226">
        <f t="shared" si="61"/>
        <v>0</v>
      </c>
      <c r="AP151" s="227"/>
      <c r="AQ151" s="58"/>
      <c r="AR151" s="228">
        <f t="shared" si="62"/>
        <v>0</v>
      </c>
      <c r="AS151" s="229"/>
      <c r="AT151" s="230"/>
      <c r="AU151" s="58"/>
      <c r="AV151" s="238"/>
      <c r="AW151" s="238"/>
      <c r="AX151" s="238"/>
      <c r="AY151" s="238"/>
      <c r="AZ151" s="238"/>
      <c r="BA151" s="238"/>
      <c r="BB151" s="238"/>
      <c r="BC151" s="238"/>
      <c r="BD151" s="236"/>
      <c r="BE151" s="239"/>
      <c r="BF151" s="239"/>
      <c r="BG151" s="239"/>
      <c r="BH151" s="57"/>
      <c r="BI151" s="231">
        <f t="shared" si="63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3"/>
        <v>0</v>
      </c>
      <c r="E152" s="63">
        <f t="shared" si="53"/>
        <v>0</v>
      </c>
      <c r="F152" s="64">
        <f t="shared" si="53"/>
        <v>0</v>
      </c>
      <c r="G152" s="65"/>
      <c r="H152" s="226"/>
      <c r="I152" s="227"/>
      <c r="J152" s="226"/>
      <c r="K152" s="227"/>
      <c r="L152" s="226">
        <f t="shared" si="54"/>
        <v>0</v>
      </c>
      <c r="M152" s="227"/>
      <c r="N152" s="226">
        <f t="shared" si="58"/>
        <v>0</v>
      </c>
      <c r="O152" s="227"/>
      <c r="P152" s="58"/>
      <c r="Q152" s="226"/>
      <c r="R152" s="227"/>
      <c r="S152" s="226"/>
      <c r="T152" s="227"/>
      <c r="U152" s="226">
        <f t="shared" si="55"/>
        <v>0</v>
      </c>
      <c r="V152" s="227"/>
      <c r="W152" s="226">
        <f t="shared" si="59"/>
        <v>0</v>
      </c>
      <c r="X152" s="227"/>
      <c r="Y152" s="58"/>
      <c r="Z152" s="226"/>
      <c r="AA152" s="227"/>
      <c r="AB152" s="226"/>
      <c r="AC152" s="227"/>
      <c r="AD152" s="226">
        <f t="shared" si="56"/>
        <v>0</v>
      </c>
      <c r="AE152" s="227"/>
      <c r="AF152" s="226">
        <f t="shared" si="60"/>
        <v>0</v>
      </c>
      <c r="AG152" s="227"/>
      <c r="AH152" s="58"/>
      <c r="AI152" s="226"/>
      <c r="AJ152" s="227"/>
      <c r="AK152" s="226"/>
      <c r="AL152" s="227"/>
      <c r="AM152" s="226">
        <f t="shared" si="57"/>
        <v>0</v>
      </c>
      <c r="AN152" s="227"/>
      <c r="AO152" s="226">
        <f t="shared" si="61"/>
        <v>0</v>
      </c>
      <c r="AP152" s="227"/>
      <c r="AQ152" s="58"/>
      <c r="AR152" s="228">
        <f t="shared" si="62"/>
        <v>0</v>
      </c>
      <c r="AS152" s="229"/>
      <c r="AT152" s="230"/>
      <c r="AU152" s="58"/>
      <c r="AV152" s="238"/>
      <c r="AW152" s="238"/>
      <c r="AX152" s="238"/>
      <c r="AY152" s="238"/>
      <c r="AZ152" s="238"/>
      <c r="BA152" s="238"/>
      <c r="BB152" s="238"/>
      <c r="BC152" s="238"/>
      <c r="BD152" s="236"/>
      <c r="BE152" s="239"/>
      <c r="BF152" s="239"/>
      <c r="BG152" s="239"/>
      <c r="BH152" s="57"/>
      <c r="BI152" s="231">
        <f t="shared" si="63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3"/>
        <v>0</v>
      </c>
      <c r="E153" s="63">
        <f t="shared" si="53"/>
        <v>0</v>
      </c>
      <c r="F153" s="64">
        <f t="shared" si="53"/>
        <v>0</v>
      </c>
      <c r="G153" s="65"/>
      <c r="H153" s="226"/>
      <c r="I153" s="227"/>
      <c r="J153" s="226"/>
      <c r="K153" s="227"/>
      <c r="L153" s="226">
        <f t="shared" si="54"/>
        <v>0</v>
      </c>
      <c r="M153" s="227"/>
      <c r="N153" s="226">
        <f t="shared" si="58"/>
        <v>0</v>
      </c>
      <c r="O153" s="227"/>
      <c r="P153" s="58"/>
      <c r="Q153" s="226"/>
      <c r="R153" s="227"/>
      <c r="S153" s="226"/>
      <c r="T153" s="227"/>
      <c r="U153" s="226">
        <f t="shared" si="55"/>
        <v>0</v>
      </c>
      <c r="V153" s="227"/>
      <c r="W153" s="226">
        <f t="shared" si="59"/>
        <v>0</v>
      </c>
      <c r="X153" s="227"/>
      <c r="Y153" s="58"/>
      <c r="Z153" s="226"/>
      <c r="AA153" s="227"/>
      <c r="AB153" s="226"/>
      <c r="AC153" s="227"/>
      <c r="AD153" s="226">
        <f t="shared" si="56"/>
        <v>0</v>
      </c>
      <c r="AE153" s="227"/>
      <c r="AF153" s="226">
        <f t="shared" si="60"/>
        <v>0</v>
      </c>
      <c r="AG153" s="227"/>
      <c r="AH153" s="58"/>
      <c r="AI153" s="226"/>
      <c r="AJ153" s="227"/>
      <c r="AK153" s="226"/>
      <c r="AL153" s="227"/>
      <c r="AM153" s="226">
        <f t="shared" si="57"/>
        <v>0</v>
      </c>
      <c r="AN153" s="227"/>
      <c r="AO153" s="226">
        <f t="shared" si="61"/>
        <v>0</v>
      </c>
      <c r="AP153" s="227"/>
      <c r="AQ153" s="58"/>
      <c r="AR153" s="228">
        <f t="shared" si="62"/>
        <v>0</v>
      </c>
      <c r="AS153" s="229"/>
      <c r="AT153" s="230"/>
      <c r="AU153" s="58"/>
      <c r="AV153" s="238"/>
      <c r="AW153" s="238"/>
      <c r="AX153" s="238"/>
      <c r="AY153" s="238"/>
      <c r="AZ153" s="238"/>
      <c r="BA153" s="238"/>
      <c r="BB153" s="238"/>
      <c r="BC153" s="238"/>
      <c r="BD153" s="236"/>
      <c r="BE153" s="239"/>
      <c r="BF153" s="239"/>
      <c r="BG153" s="239"/>
      <c r="BH153" s="57"/>
      <c r="BI153" s="231">
        <f t="shared" si="63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3"/>
        <v>0</v>
      </c>
      <c r="E154" s="63">
        <f t="shared" si="53"/>
        <v>0</v>
      </c>
      <c r="F154" s="64">
        <f t="shared" si="53"/>
        <v>0</v>
      </c>
      <c r="G154" s="65"/>
      <c r="H154" s="226"/>
      <c r="I154" s="227"/>
      <c r="J154" s="226"/>
      <c r="K154" s="227"/>
      <c r="L154" s="226">
        <f t="shared" si="54"/>
        <v>0</v>
      </c>
      <c r="M154" s="227"/>
      <c r="N154" s="226">
        <f t="shared" si="58"/>
        <v>0</v>
      </c>
      <c r="O154" s="227"/>
      <c r="P154" s="58"/>
      <c r="Q154" s="226"/>
      <c r="R154" s="227"/>
      <c r="S154" s="226"/>
      <c r="T154" s="227"/>
      <c r="U154" s="226">
        <f t="shared" si="55"/>
        <v>0</v>
      </c>
      <c r="V154" s="227"/>
      <c r="W154" s="226">
        <f t="shared" si="59"/>
        <v>0</v>
      </c>
      <c r="X154" s="227"/>
      <c r="Y154" s="58"/>
      <c r="Z154" s="226"/>
      <c r="AA154" s="227"/>
      <c r="AB154" s="226"/>
      <c r="AC154" s="227"/>
      <c r="AD154" s="226">
        <f t="shared" si="56"/>
        <v>0</v>
      </c>
      <c r="AE154" s="227"/>
      <c r="AF154" s="226">
        <f t="shared" si="60"/>
        <v>0</v>
      </c>
      <c r="AG154" s="227"/>
      <c r="AH154" s="58"/>
      <c r="AI154" s="226"/>
      <c r="AJ154" s="227"/>
      <c r="AK154" s="226"/>
      <c r="AL154" s="227"/>
      <c r="AM154" s="226">
        <f t="shared" si="57"/>
        <v>0</v>
      </c>
      <c r="AN154" s="227"/>
      <c r="AO154" s="226">
        <f t="shared" si="61"/>
        <v>0</v>
      </c>
      <c r="AP154" s="227"/>
      <c r="AQ154" s="58"/>
      <c r="AR154" s="228">
        <f t="shared" si="62"/>
        <v>0</v>
      </c>
      <c r="AS154" s="229"/>
      <c r="AT154" s="230"/>
      <c r="AU154" s="58"/>
      <c r="AV154" s="238"/>
      <c r="AW154" s="238"/>
      <c r="AX154" s="238"/>
      <c r="AY154" s="238"/>
      <c r="AZ154" s="238"/>
      <c r="BA154" s="238"/>
      <c r="BB154" s="238"/>
      <c r="BC154" s="238"/>
      <c r="BD154" s="236"/>
      <c r="BE154" s="239"/>
      <c r="BF154" s="239"/>
      <c r="BG154" s="239"/>
      <c r="BH154" s="57"/>
      <c r="BI154" s="231">
        <f t="shared" si="63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3"/>
        <v>0</v>
      </c>
      <c r="E155" s="63">
        <f t="shared" si="53"/>
        <v>0</v>
      </c>
      <c r="F155" s="64">
        <f t="shared" si="53"/>
        <v>0</v>
      </c>
      <c r="G155" s="65"/>
      <c r="H155" s="226"/>
      <c r="I155" s="227"/>
      <c r="J155" s="226"/>
      <c r="K155" s="227"/>
      <c r="L155" s="226">
        <f t="shared" si="54"/>
        <v>0</v>
      </c>
      <c r="M155" s="227"/>
      <c r="N155" s="226">
        <f t="shared" si="58"/>
        <v>0</v>
      </c>
      <c r="O155" s="227"/>
      <c r="P155" s="58"/>
      <c r="Q155" s="226"/>
      <c r="R155" s="227"/>
      <c r="S155" s="226"/>
      <c r="T155" s="227"/>
      <c r="U155" s="226">
        <f t="shared" si="55"/>
        <v>0</v>
      </c>
      <c r="V155" s="227"/>
      <c r="W155" s="226">
        <f t="shared" si="59"/>
        <v>0</v>
      </c>
      <c r="X155" s="227"/>
      <c r="Y155" s="58"/>
      <c r="Z155" s="226"/>
      <c r="AA155" s="227"/>
      <c r="AB155" s="226"/>
      <c r="AC155" s="227"/>
      <c r="AD155" s="226">
        <f t="shared" si="56"/>
        <v>0</v>
      </c>
      <c r="AE155" s="227"/>
      <c r="AF155" s="226">
        <f t="shared" si="60"/>
        <v>0</v>
      </c>
      <c r="AG155" s="227"/>
      <c r="AH155" s="58"/>
      <c r="AI155" s="226"/>
      <c r="AJ155" s="227"/>
      <c r="AK155" s="226"/>
      <c r="AL155" s="227"/>
      <c r="AM155" s="226">
        <f t="shared" si="57"/>
        <v>0</v>
      </c>
      <c r="AN155" s="227"/>
      <c r="AO155" s="226">
        <f t="shared" si="61"/>
        <v>0</v>
      </c>
      <c r="AP155" s="227"/>
      <c r="AQ155" s="58"/>
      <c r="AR155" s="228">
        <f t="shared" si="62"/>
        <v>0</v>
      </c>
      <c r="AS155" s="229"/>
      <c r="AT155" s="230"/>
      <c r="AU155" s="58"/>
      <c r="AV155" s="238"/>
      <c r="AW155" s="238"/>
      <c r="AX155" s="238"/>
      <c r="AY155" s="238"/>
      <c r="AZ155" s="238"/>
      <c r="BA155" s="238"/>
      <c r="BB155" s="238"/>
      <c r="BC155" s="238"/>
      <c r="BD155" s="236"/>
      <c r="BE155" s="239"/>
      <c r="BF155" s="239"/>
      <c r="BG155" s="239"/>
      <c r="BH155" s="57"/>
      <c r="BI155" s="231">
        <f t="shared" si="63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3"/>
        <v>0</v>
      </c>
      <c r="E156" s="63">
        <f t="shared" si="53"/>
        <v>0</v>
      </c>
      <c r="F156" s="64">
        <f t="shared" si="53"/>
        <v>0</v>
      </c>
      <c r="G156" s="65"/>
      <c r="H156" s="226"/>
      <c r="I156" s="227"/>
      <c r="J156" s="226"/>
      <c r="K156" s="227"/>
      <c r="L156" s="226">
        <f t="shared" si="54"/>
        <v>0</v>
      </c>
      <c r="M156" s="227"/>
      <c r="N156" s="226">
        <f t="shared" si="58"/>
        <v>0</v>
      </c>
      <c r="O156" s="227"/>
      <c r="P156" s="58"/>
      <c r="Q156" s="226"/>
      <c r="R156" s="227"/>
      <c r="S156" s="226"/>
      <c r="T156" s="227"/>
      <c r="U156" s="226">
        <f t="shared" si="55"/>
        <v>0</v>
      </c>
      <c r="V156" s="227"/>
      <c r="W156" s="226">
        <f t="shared" si="59"/>
        <v>0</v>
      </c>
      <c r="X156" s="227"/>
      <c r="Y156" s="58"/>
      <c r="Z156" s="226"/>
      <c r="AA156" s="227"/>
      <c r="AB156" s="226"/>
      <c r="AC156" s="227"/>
      <c r="AD156" s="226">
        <f t="shared" si="56"/>
        <v>0</v>
      </c>
      <c r="AE156" s="227"/>
      <c r="AF156" s="226">
        <f t="shared" si="60"/>
        <v>0</v>
      </c>
      <c r="AG156" s="227"/>
      <c r="AH156" s="58"/>
      <c r="AI156" s="226"/>
      <c r="AJ156" s="227"/>
      <c r="AK156" s="226"/>
      <c r="AL156" s="227"/>
      <c r="AM156" s="226">
        <f t="shared" si="57"/>
        <v>0</v>
      </c>
      <c r="AN156" s="227"/>
      <c r="AO156" s="226">
        <f t="shared" si="61"/>
        <v>0</v>
      </c>
      <c r="AP156" s="227"/>
      <c r="AQ156" s="58"/>
      <c r="AR156" s="228">
        <f t="shared" si="62"/>
        <v>0</v>
      </c>
      <c r="AS156" s="229"/>
      <c r="AT156" s="230"/>
      <c r="AU156" s="58"/>
      <c r="AV156" s="238"/>
      <c r="AW156" s="238"/>
      <c r="AX156" s="238"/>
      <c r="AY156" s="238"/>
      <c r="AZ156" s="238"/>
      <c r="BA156" s="238"/>
      <c r="BB156" s="238"/>
      <c r="BC156" s="238"/>
      <c r="BD156" s="236"/>
      <c r="BE156" s="239"/>
      <c r="BF156" s="239"/>
      <c r="BG156" s="239"/>
      <c r="BH156" s="57"/>
      <c r="BI156" s="231">
        <f t="shared" si="63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3"/>
        <v>0</v>
      </c>
      <c r="E157" s="63">
        <f t="shared" si="53"/>
        <v>0</v>
      </c>
      <c r="F157" s="64">
        <f t="shared" si="53"/>
        <v>0</v>
      </c>
      <c r="G157" s="65"/>
      <c r="H157" s="226"/>
      <c r="I157" s="227"/>
      <c r="J157" s="226"/>
      <c r="K157" s="227"/>
      <c r="L157" s="226">
        <f t="shared" si="54"/>
        <v>0</v>
      </c>
      <c r="M157" s="227"/>
      <c r="N157" s="226">
        <f t="shared" si="58"/>
        <v>0</v>
      </c>
      <c r="O157" s="227"/>
      <c r="P157" s="58"/>
      <c r="Q157" s="226"/>
      <c r="R157" s="227"/>
      <c r="S157" s="226"/>
      <c r="T157" s="227"/>
      <c r="U157" s="226">
        <f t="shared" si="55"/>
        <v>0</v>
      </c>
      <c r="V157" s="227"/>
      <c r="W157" s="226">
        <f t="shared" si="59"/>
        <v>0</v>
      </c>
      <c r="X157" s="227"/>
      <c r="Y157" s="58"/>
      <c r="Z157" s="226"/>
      <c r="AA157" s="227"/>
      <c r="AB157" s="226"/>
      <c r="AC157" s="227"/>
      <c r="AD157" s="226">
        <f t="shared" si="56"/>
        <v>0</v>
      </c>
      <c r="AE157" s="227"/>
      <c r="AF157" s="226">
        <f t="shared" si="60"/>
        <v>0</v>
      </c>
      <c r="AG157" s="227"/>
      <c r="AH157" s="58"/>
      <c r="AI157" s="226"/>
      <c r="AJ157" s="227"/>
      <c r="AK157" s="226"/>
      <c r="AL157" s="227"/>
      <c r="AM157" s="226">
        <f t="shared" si="57"/>
        <v>0</v>
      </c>
      <c r="AN157" s="227"/>
      <c r="AO157" s="226">
        <f t="shared" si="61"/>
        <v>0</v>
      </c>
      <c r="AP157" s="227"/>
      <c r="AQ157" s="58"/>
      <c r="AR157" s="228">
        <f t="shared" si="62"/>
        <v>0</v>
      </c>
      <c r="AS157" s="229"/>
      <c r="AT157" s="230"/>
      <c r="AU157" s="58"/>
      <c r="AV157" s="238"/>
      <c r="AW157" s="238"/>
      <c r="AX157" s="238"/>
      <c r="AY157" s="238"/>
      <c r="AZ157" s="238"/>
      <c r="BA157" s="238"/>
      <c r="BB157" s="238"/>
      <c r="BC157" s="238"/>
      <c r="BD157" s="236"/>
      <c r="BE157" s="239"/>
      <c r="BF157" s="239"/>
      <c r="BG157" s="239"/>
      <c r="BH157" s="57"/>
      <c r="BI157" s="231">
        <f t="shared" si="63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3"/>
        <v>0</v>
      </c>
      <c r="E158" s="63">
        <f t="shared" si="53"/>
        <v>0</v>
      </c>
      <c r="F158" s="64">
        <f t="shared" si="53"/>
        <v>0</v>
      </c>
      <c r="G158" s="65"/>
      <c r="H158" s="226"/>
      <c r="I158" s="227"/>
      <c r="J158" s="226"/>
      <c r="K158" s="227"/>
      <c r="L158" s="226">
        <f t="shared" si="54"/>
        <v>0</v>
      </c>
      <c r="M158" s="227"/>
      <c r="N158" s="226">
        <f t="shared" si="58"/>
        <v>0</v>
      </c>
      <c r="O158" s="227"/>
      <c r="P158" s="58"/>
      <c r="Q158" s="226"/>
      <c r="R158" s="227"/>
      <c r="S158" s="226"/>
      <c r="T158" s="227"/>
      <c r="U158" s="226">
        <f t="shared" si="55"/>
        <v>0</v>
      </c>
      <c r="V158" s="227"/>
      <c r="W158" s="226">
        <f t="shared" si="59"/>
        <v>0</v>
      </c>
      <c r="X158" s="227"/>
      <c r="Y158" s="58"/>
      <c r="Z158" s="226"/>
      <c r="AA158" s="227"/>
      <c r="AB158" s="226"/>
      <c r="AC158" s="227"/>
      <c r="AD158" s="226">
        <f t="shared" si="56"/>
        <v>0</v>
      </c>
      <c r="AE158" s="227"/>
      <c r="AF158" s="226">
        <f t="shared" si="60"/>
        <v>0</v>
      </c>
      <c r="AG158" s="227"/>
      <c r="AH158" s="58"/>
      <c r="AI158" s="226"/>
      <c r="AJ158" s="227"/>
      <c r="AK158" s="226"/>
      <c r="AL158" s="227"/>
      <c r="AM158" s="226">
        <f t="shared" si="57"/>
        <v>0</v>
      </c>
      <c r="AN158" s="227"/>
      <c r="AO158" s="226">
        <f t="shared" si="61"/>
        <v>0</v>
      </c>
      <c r="AP158" s="227"/>
      <c r="AQ158" s="58"/>
      <c r="AR158" s="228">
        <f t="shared" si="62"/>
        <v>0</v>
      </c>
      <c r="AS158" s="229"/>
      <c r="AT158" s="230"/>
      <c r="AU158" s="58"/>
      <c r="AV158" s="238"/>
      <c r="AW158" s="238"/>
      <c r="AX158" s="238"/>
      <c r="AY158" s="238"/>
      <c r="AZ158" s="238"/>
      <c r="BA158" s="238"/>
      <c r="BB158" s="238"/>
      <c r="BC158" s="238"/>
      <c r="BD158" s="236"/>
      <c r="BE158" s="239"/>
      <c r="BF158" s="239"/>
      <c r="BG158" s="239"/>
      <c r="BH158" s="57"/>
      <c r="BI158" s="231">
        <f t="shared" si="63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3"/>
        <v>0</v>
      </c>
      <c r="E159" s="63">
        <f t="shared" si="53"/>
        <v>0</v>
      </c>
      <c r="F159" s="64">
        <f t="shared" si="53"/>
        <v>0</v>
      </c>
      <c r="G159" s="65"/>
      <c r="H159" s="226"/>
      <c r="I159" s="227"/>
      <c r="J159" s="226"/>
      <c r="K159" s="227"/>
      <c r="L159" s="226">
        <f t="shared" si="54"/>
        <v>0</v>
      </c>
      <c r="M159" s="227"/>
      <c r="N159" s="226">
        <f t="shared" si="58"/>
        <v>0</v>
      </c>
      <c r="O159" s="227"/>
      <c r="P159" s="58"/>
      <c r="Q159" s="226"/>
      <c r="R159" s="227"/>
      <c r="S159" s="226"/>
      <c r="T159" s="227"/>
      <c r="U159" s="226">
        <f t="shared" si="55"/>
        <v>0</v>
      </c>
      <c r="V159" s="227"/>
      <c r="W159" s="226">
        <f t="shared" si="59"/>
        <v>0</v>
      </c>
      <c r="X159" s="227"/>
      <c r="Y159" s="58"/>
      <c r="Z159" s="226"/>
      <c r="AA159" s="227"/>
      <c r="AB159" s="226"/>
      <c r="AC159" s="227"/>
      <c r="AD159" s="226">
        <f t="shared" si="56"/>
        <v>0</v>
      </c>
      <c r="AE159" s="227"/>
      <c r="AF159" s="226">
        <f t="shared" si="60"/>
        <v>0</v>
      </c>
      <c r="AG159" s="227"/>
      <c r="AH159" s="58"/>
      <c r="AI159" s="226"/>
      <c r="AJ159" s="227"/>
      <c r="AK159" s="226"/>
      <c r="AL159" s="227"/>
      <c r="AM159" s="226">
        <f t="shared" si="57"/>
        <v>0</v>
      </c>
      <c r="AN159" s="227"/>
      <c r="AO159" s="226">
        <f t="shared" si="61"/>
        <v>0</v>
      </c>
      <c r="AP159" s="227"/>
      <c r="AQ159" s="58"/>
      <c r="AR159" s="228">
        <f t="shared" si="62"/>
        <v>0</v>
      </c>
      <c r="AS159" s="229"/>
      <c r="AT159" s="230"/>
      <c r="AU159" s="58"/>
      <c r="AV159" s="238"/>
      <c r="AW159" s="238"/>
      <c r="AX159" s="238"/>
      <c r="AY159" s="238"/>
      <c r="AZ159" s="238"/>
      <c r="BA159" s="238"/>
      <c r="BB159" s="238"/>
      <c r="BC159" s="238"/>
      <c r="BD159" s="236"/>
      <c r="BE159" s="239"/>
      <c r="BF159" s="239"/>
      <c r="BG159" s="239"/>
      <c r="BH159" s="57"/>
      <c r="BI159" s="231">
        <f t="shared" si="63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3"/>
        <v>0</v>
      </c>
      <c r="E160" s="63">
        <f t="shared" si="53"/>
        <v>0</v>
      </c>
      <c r="F160" s="64">
        <f t="shared" si="53"/>
        <v>0</v>
      </c>
      <c r="G160" s="65"/>
      <c r="H160" s="226"/>
      <c r="I160" s="227"/>
      <c r="J160" s="226"/>
      <c r="K160" s="227"/>
      <c r="L160" s="226">
        <f t="shared" si="54"/>
        <v>0</v>
      </c>
      <c r="M160" s="227"/>
      <c r="N160" s="226">
        <f t="shared" si="58"/>
        <v>0</v>
      </c>
      <c r="O160" s="227"/>
      <c r="P160" s="58"/>
      <c r="Q160" s="226"/>
      <c r="R160" s="227"/>
      <c r="S160" s="226"/>
      <c r="T160" s="227"/>
      <c r="U160" s="226">
        <f t="shared" si="55"/>
        <v>0</v>
      </c>
      <c r="V160" s="227"/>
      <c r="W160" s="226">
        <f t="shared" si="59"/>
        <v>0</v>
      </c>
      <c r="X160" s="227"/>
      <c r="Y160" s="58"/>
      <c r="Z160" s="226"/>
      <c r="AA160" s="227"/>
      <c r="AB160" s="226"/>
      <c r="AC160" s="227"/>
      <c r="AD160" s="226">
        <f t="shared" si="56"/>
        <v>0</v>
      </c>
      <c r="AE160" s="227"/>
      <c r="AF160" s="226">
        <f t="shared" si="60"/>
        <v>0</v>
      </c>
      <c r="AG160" s="227"/>
      <c r="AH160" s="58"/>
      <c r="AI160" s="226"/>
      <c r="AJ160" s="227"/>
      <c r="AK160" s="226"/>
      <c r="AL160" s="227"/>
      <c r="AM160" s="226">
        <f t="shared" si="57"/>
        <v>0</v>
      </c>
      <c r="AN160" s="227"/>
      <c r="AO160" s="226">
        <f t="shared" si="61"/>
        <v>0</v>
      </c>
      <c r="AP160" s="227"/>
      <c r="AQ160" s="58"/>
      <c r="AR160" s="228">
        <f t="shared" si="62"/>
        <v>0</v>
      </c>
      <c r="AS160" s="229"/>
      <c r="AT160" s="230"/>
      <c r="AU160" s="58"/>
      <c r="AV160" s="238"/>
      <c r="AW160" s="238"/>
      <c r="AX160" s="238"/>
      <c r="AY160" s="238"/>
      <c r="AZ160" s="238"/>
      <c r="BA160" s="238"/>
      <c r="BB160" s="238"/>
      <c r="BC160" s="238"/>
      <c r="BD160" s="236"/>
      <c r="BE160" s="239"/>
      <c r="BF160" s="239"/>
      <c r="BG160" s="239"/>
      <c r="BH160" s="57"/>
      <c r="BI160" s="231">
        <f t="shared" si="63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3"/>
        <v>0</v>
      </c>
      <c r="E161" s="63">
        <f t="shared" si="53"/>
        <v>0</v>
      </c>
      <c r="F161" s="64">
        <f t="shared" si="53"/>
        <v>0</v>
      </c>
      <c r="G161" s="65"/>
      <c r="H161" s="226"/>
      <c r="I161" s="227"/>
      <c r="J161" s="226"/>
      <c r="K161" s="227"/>
      <c r="L161" s="226">
        <f t="shared" si="54"/>
        <v>0</v>
      </c>
      <c r="M161" s="227"/>
      <c r="N161" s="226">
        <f t="shared" si="58"/>
        <v>0</v>
      </c>
      <c r="O161" s="227"/>
      <c r="P161" s="58"/>
      <c r="Q161" s="226"/>
      <c r="R161" s="227"/>
      <c r="S161" s="226"/>
      <c r="T161" s="227"/>
      <c r="U161" s="226">
        <f t="shared" si="55"/>
        <v>0</v>
      </c>
      <c r="V161" s="227"/>
      <c r="W161" s="226">
        <f t="shared" si="59"/>
        <v>0</v>
      </c>
      <c r="X161" s="227"/>
      <c r="Y161" s="58"/>
      <c r="Z161" s="226"/>
      <c r="AA161" s="227"/>
      <c r="AB161" s="226"/>
      <c r="AC161" s="227"/>
      <c r="AD161" s="226">
        <f t="shared" si="56"/>
        <v>0</v>
      </c>
      <c r="AE161" s="227"/>
      <c r="AF161" s="226">
        <f t="shared" si="60"/>
        <v>0</v>
      </c>
      <c r="AG161" s="227"/>
      <c r="AH161" s="58"/>
      <c r="AI161" s="226"/>
      <c r="AJ161" s="227"/>
      <c r="AK161" s="226"/>
      <c r="AL161" s="227"/>
      <c r="AM161" s="226">
        <f t="shared" si="57"/>
        <v>0</v>
      </c>
      <c r="AN161" s="227"/>
      <c r="AO161" s="226">
        <f t="shared" si="61"/>
        <v>0</v>
      </c>
      <c r="AP161" s="227"/>
      <c r="AQ161" s="58"/>
      <c r="AR161" s="228">
        <f t="shared" si="62"/>
        <v>0</v>
      </c>
      <c r="AS161" s="229"/>
      <c r="AT161" s="230"/>
      <c r="AU161" s="58"/>
      <c r="AV161" s="238"/>
      <c r="AW161" s="238"/>
      <c r="AX161" s="238"/>
      <c r="AY161" s="238"/>
      <c r="AZ161" s="238"/>
      <c r="BA161" s="238"/>
      <c r="BB161" s="238"/>
      <c r="BC161" s="238"/>
      <c r="BD161" s="236"/>
      <c r="BE161" s="239"/>
      <c r="BF161" s="239"/>
      <c r="BG161" s="239"/>
      <c r="BH161" s="57"/>
      <c r="BI161" s="231">
        <f t="shared" si="63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3"/>
        <v>0</v>
      </c>
      <c r="E162" s="63">
        <f t="shared" si="53"/>
        <v>0</v>
      </c>
      <c r="F162" s="64">
        <f t="shared" si="53"/>
        <v>0</v>
      </c>
      <c r="G162" s="65"/>
      <c r="H162" s="226"/>
      <c r="I162" s="227"/>
      <c r="J162" s="226"/>
      <c r="K162" s="227"/>
      <c r="L162" s="226">
        <f t="shared" si="54"/>
        <v>0</v>
      </c>
      <c r="M162" s="227"/>
      <c r="N162" s="226">
        <f t="shared" si="58"/>
        <v>0</v>
      </c>
      <c r="O162" s="227"/>
      <c r="P162" s="58"/>
      <c r="Q162" s="226"/>
      <c r="R162" s="227"/>
      <c r="S162" s="226"/>
      <c r="T162" s="227"/>
      <c r="U162" s="226">
        <f t="shared" si="55"/>
        <v>0</v>
      </c>
      <c r="V162" s="227"/>
      <c r="W162" s="226">
        <f t="shared" si="59"/>
        <v>0</v>
      </c>
      <c r="X162" s="227"/>
      <c r="Y162" s="58"/>
      <c r="Z162" s="226"/>
      <c r="AA162" s="227"/>
      <c r="AB162" s="226"/>
      <c r="AC162" s="227"/>
      <c r="AD162" s="226">
        <f t="shared" si="56"/>
        <v>0</v>
      </c>
      <c r="AE162" s="227"/>
      <c r="AF162" s="226">
        <f t="shared" si="60"/>
        <v>0</v>
      </c>
      <c r="AG162" s="227"/>
      <c r="AH162" s="58"/>
      <c r="AI162" s="226"/>
      <c r="AJ162" s="227"/>
      <c r="AK162" s="226"/>
      <c r="AL162" s="227"/>
      <c r="AM162" s="226">
        <f t="shared" si="57"/>
        <v>0</v>
      </c>
      <c r="AN162" s="227"/>
      <c r="AO162" s="226">
        <f t="shared" si="61"/>
        <v>0</v>
      </c>
      <c r="AP162" s="227"/>
      <c r="AQ162" s="58"/>
      <c r="AR162" s="228">
        <f t="shared" si="62"/>
        <v>0</v>
      </c>
      <c r="AS162" s="229"/>
      <c r="AT162" s="230"/>
      <c r="AU162" s="58"/>
      <c r="AV162" s="238"/>
      <c r="AW162" s="238"/>
      <c r="AX162" s="238"/>
      <c r="AY162" s="238"/>
      <c r="AZ162" s="238"/>
      <c r="BA162" s="238"/>
      <c r="BB162" s="238"/>
      <c r="BC162" s="238"/>
      <c r="BD162" s="236"/>
      <c r="BE162" s="239"/>
      <c r="BF162" s="239"/>
      <c r="BG162" s="239"/>
      <c r="BH162" s="57"/>
      <c r="BI162" s="231">
        <f t="shared" si="63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3"/>
        <v>0</v>
      </c>
      <c r="E163" s="63">
        <f t="shared" si="53"/>
        <v>0</v>
      </c>
      <c r="F163" s="64">
        <f t="shared" si="53"/>
        <v>0</v>
      </c>
      <c r="G163" s="65"/>
      <c r="H163" s="226"/>
      <c r="I163" s="227"/>
      <c r="J163" s="226"/>
      <c r="K163" s="227"/>
      <c r="L163" s="226">
        <f t="shared" si="54"/>
        <v>0</v>
      </c>
      <c r="M163" s="227"/>
      <c r="N163" s="226">
        <f t="shared" si="58"/>
        <v>0</v>
      </c>
      <c r="O163" s="227"/>
      <c r="P163" s="58"/>
      <c r="Q163" s="226"/>
      <c r="R163" s="227"/>
      <c r="S163" s="226"/>
      <c r="T163" s="227"/>
      <c r="U163" s="226">
        <f t="shared" si="55"/>
        <v>0</v>
      </c>
      <c r="V163" s="227"/>
      <c r="W163" s="226">
        <f t="shared" si="59"/>
        <v>0</v>
      </c>
      <c r="X163" s="227"/>
      <c r="Y163" s="58"/>
      <c r="Z163" s="226"/>
      <c r="AA163" s="227"/>
      <c r="AB163" s="226"/>
      <c r="AC163" s="227"/>
      <c r="AD163" s="226">
        <f t="shared" si="56"/>
        <v>0</v>
      </c>
      <c r="AE163" s="227"/>
      <c r="AF163" s="226">
        <f t="shared" si="60"/>
        <v>0</v>
      </c>
      <c r="AG163" s="227"/>
      <c r="AH163" s="58"/>
      <c r="AI163" s="226"/>
      <c r="AJ163" s="227"/>
      <c r="AK163" s="226"/>
      <c r="AL163" s="227"/>
      <c r="AM163" s="226">
        <f t="shared" si="57"/>
        <v>0</v>
      </c>
      <c r="AN163" s="227"/>
      <c r="AO163" s="226">
        <f t="shared" si="61"/>
        <v>0</v>
      </c>
      <c r="AP163" s="227"/>
      <c r="AQ163" s="58"/>
      <c r="AR163" s="228">
        <f t="shared" si="62"/>
        <v>0</v>
      </c>
      <c r="AS163" s="229"/>
      <c r="AT163" s="230"/>
      <c r="AU163" s="58"/>
      <c r="AV163" s="238"/>
      <c r="AW163" s="238"/>
      <c r="AX163" s="238"/>
      <c r="AY163" s="238"/>
      <c r="AZ163" s="238"/>
      <c r="BA163" s="238"/>
      <c r="BB163" s="238"/>
      <c r="BC163" s="238"/>
      <c r="BD163" s="236"/>
      <c r="BE163" s="239"/>
      <c r="BF163" s="239"/>
      <c r="BG163" s="239"/>
      <c r="BH163" s="57"/>
      <c r="BI163" s="231">
        <f t="shared" si="63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3"/>
        <v>0</v>
      </c>
      <c r="E164" s="63">
        <f t="shared" si="53"/>
        <v>0</v>
      </c>
      <c r="F164" s="64">
        <f t="shared" si="53"/>
        <v>0</v>
      </c>
      <c r="G164" s="65"/>
      <c r="H164" s="226"/>
      <c r="I164" s="227"/>
      <c r="J164" s="226"/>
      <c r="K164" s="227"/>
      <c r="L164" s="226">
        <f t="shared" si="54"/>
        <v>0</v>
      </c>
      <c r="M164" s="227"/>
      <c r="N164" s="226">
        <f t="shared" si="58"/>
        <v>0</v>
      </c>
      <c r="O164" s="227"/>
      <c r="P164" s="58"/>
      <c r="Q164" s="226"/>
      <c r="R164" s="227"/>
      <c r="S164" s="226"/>
      <c r="T164" s="227"/>
      <c r="U164" s="226">
        <f t="shared" si="55"/>
        <v>0</v>
      </c>
      <c r="V164" s="227"/>
      <c r="W164" s="226">
        <f t="shared" si="59"/>
        <v>0</v>
      </c>
      <c r="X164" s="227"/>
      <c r="Y164" s="58"/>
      <c r="Z164" s="226"/>
      <c r="AA164" s="227"/>
      <c r="AB164" s="226"/>
      <c r="AC164" s="227"/>
      <c r="AD164" s="226">
        <f t="shared" si="56"/>
        <v>0</v>
      </c>
      <c r="AE164" s="227"/>
      <c r="AF164" s="226">
        <f t="shared" si="60"/>
        <v>0</v>
      </c>
      <c r="AG164" s="227"/>
      <c r="AH164" s="58"/>
      <c r="AI164" s="226"/>
      <c r="AJ164" s="227"/>
      <c r="AK164" s="226"/>
      <c r="AL164" s="227"/>
      <c r="AM164" s="226">
        <f t="shared" si="57"/>
        <v>0</v>
      </c>
      <c r="AN164" s="227"/>
      <c r="AO164" s="226">
        <f t="shared" si="61"/>
        <v>0</v>
      </c>
      <c r="AP164" s="227"/>
      <c r="AQ164" s="58"/>
      <c r="AR164" s="228">
        <f t="shared" si="62"/>
        <v>0</v>
      </c>
      <c r="AS164" s="229"/>
      <c r="AT164" s="230"/>
      <c r="AU164" s="58"/>
      <c r="AV164" s="238"/>
      <c r="AW164" s="238"/>
      <c r="AX164" s="238"/>
      <c r="AY164" s="238"/>
      <c r="AZ164" s="238"/>
      <c r="BA164" s="238"/>
      <c r="BB164" s="238"/>
      <c r="BC164" s="238"/>
      <c r="BD164" s="236"/>
      <c r="BE164" s="239"/>
      <c r="BF164" s="239"/>
      <c r="BG164" s="239"/>
      <c r="BH164" s="57"/>
      <c r="BI164" s="231">
        <f t="shared" si="63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ref="C165:F165" si="64">C25+C54+C83+C112+C141</f>
        <v>0</v>
      </c>
      <c r="D165" s="62">
        <f t="shared" si="64"/>
        <v>0</v>
      </c>
      <c r="E165" s="63">
        <f t="shared" si="64"/>
        <v>0</v>
      </c>
      <c r="F165" s="64">
        <f t="shared" si="64"/>
        <v>0</v>
      </c>
      <c r="G165" s="65"/>
      <c r="H165" s="226"/>
      <c r="I165" s="227"/>
      <c r="J165" s="226"/>
      <c r="K165" s="227"/>
      <c r="L165" s="226">
        <f t="shared" si="54"/>
        <v>0</v>
      </c>
      <c r="M165" s="227"/>
      <c r="N165" s="226">
        <f t="shared" si="58"/>
        <v>0</v>
      </c>
      <c r="O165" s="227"/>
      <c r="P165" s="58"/>
      <c r="Q165" s="226"/>
      <c r="R165" s="227"/>
      <c r="S165" s="226"/>
      <c r="T165" s="227"/>
      <c r="U165" s="226">
        <f t="shared" si="55"/>
        <v>0</v>
      </c>
      <c r="V165" s="227"/>
      <c r="W165" s="226">
        <f t="shared" si="59"/>
        <v>0</v>
      </c>
      <c r="X165" s="227"/>
      <c r="Y165" s="58"/>
      <c r="Z165" s="226"/>
      <c r="AA165" s="227"/>
      <c r="AB165" s="226"/>
      <c r="AC165" s="227"/>
      <c r="AD165" s="226">
        <f t="shared" si="56"/>
        <v>0</v>
      </c>
      <c r="AE165" s="227"/>
      <c r="AF165" s="226">
        <f t="shared" si="60"/>
        <v>0</v>
      </c>
      <c r="AG165" s="227"/>
      <c r="AH165" s="58"/>
      <c r="AI165" s="226"/>
      <c r="AJ165" s="227"/>
      <c r="AK165" s="226"/>
      <c r="AL165" s="227"/>
      <c r="AM165" s="226">
        <f t="shared" si="57"/>
        <v>0</v>
      </c>
      <c r="AN165" s="227"/>
      <c r="AO165" s="226">
        <f t="shared" si="61"/>
        <v>0</v>
      </c>
      <c r="AP165" s="227"/>
      <c r="AQ165" s="58"/>
      <c r="AR165" s="228">
        <f t="shared" si="62"/>
        <v>0</v>
      </c>
      <c r="AS165" s="229"/>
      <c r="AT165" s="230"/>
      <c r="AU165" s="58"/>
      <c r="AV165" s="238"/>
      <c r="AW165" s="238"/>
      <c r="AX165" s="238"/>
      <c r="AY165" s="238"/>
      <c r="AZ165" s="238"/>
      <c r="BA165" s="238"/>
      <c r="BB165" s="238"/>
      <c r="BC165" s="238"/>
      <c r="BD165" s="236"/>
      <c r="BE165" s="239"/>
      <c r="BF165" s="239"/>
      <c r="BG165" s="239"/>
      <c r="BH165" s="57"/>
      <c r="BI165" s="231">
        <f t="shared" si="63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134" priority="45" operator="greaterThan">
      <formula>0</formula>
    </cfRule>
  </conditionalFormatting>
  <conditionalFormatting sqref="J149:K165 S149:T165 AB149:AC165 AK149:AL165">
    <cfRule type="cellIs" dxfId="133" priority="44" operator="greaterThan">
      <formula>0</formula>
    </cfRule>
  </conditionalFormatting>
  <conditionalFormatting sqref="FF9:FF25 FF38:FF54 FF67:FF83 FF96:FF112 FF125:FF141">
    <cfRule type="cellIs" dxfId="132" priority="43" operator="greaterThan">
      <formula>0</formula>
    </cfRule>
  </conditionalFormatting>
  <conditionalFormatting sqref="FH9:FI25">
    <cfRule type="cellIs" dxfId="131" priority="42" operator="greaterThan">
      <formula>0</formula>
    </cfRule>
  </conditionalFormatting>
  <conditionalFormatting sqref="FL9:FM25">
    <cfRule type="cellIs" dxfId="130" priority="41" operator="greaterThan">
      <formula>0</formula>
    </cfRule>
  </conditionalFormatting>
  <conditionalFormatting sqref="FN9:FN25">
    <cfRule type="cellIs" dxfId="129" priority="40" operator="greaterThan">
      <formula>0</formula>
    </cfRule>
  </conditionalFormatting>
  <conditionalFormatting sqref="FI38:FI54">
    <cfRule type="cellIs" dxfId="128" priority="39" operator="greaterThan">
      <formula>0</formula>
    </cfRule>
  </conditionalFormatting>
  <conditionalFormatting sqref="FL38:FM54">
    <cfRule type="cellIs" dxfId="127" priority="38" operator="greaterThan">
      <formula>0</formula>
    </cfRule>
  </conditionalFormatting>
  <conditionalFormatting sqref="FN38:FN54">
    <cfRule type="cellIs" dxfId="126" priority="37" operator="greaterThan">
      <formula>0</formula>
    </cfRule>
  </conditionalFormatting>
  <conditionalFormatting sqref="FH38:FH54">
    <cfRule type="cellIs" dxfId="125" priority="36" operator="greaterThan">
      <formula>0</formula>
    </cfRule>
  </conditionalFormatting>
  <conditionalFormatting sqref="FH67:FH83">
    <cfRule type="cellIs" dxfId="124" priority="35" operator="greaterThan">
      <formula>0</formula>
    </cfRule>
  </conditionalFormatting>
  <conditionalFormatting sqref="FH67:FI83">
    <cfRule type="cellIs" dxfId="123" priority="34" operator="greaterThan">
      <formula>0</formula>
    </cfRule>
  </conditionalFormatting>
  <conditionalFormatting sqref="FL67:FM83">
    <cfRule type="cellIs" dxfId="122" priority="33" operator="greaterThan">
      <formula>0</formula>
    </cfRule>
  </conditionalFormatting>
  <conditionalFormatting sqref="FN67:FN83">
    <cfRule type="cellIs" dxfId="121" priority="32" operator="greaterThan">
      <formula>0</formula>
    </cfRule>
  </conditionalFormatting>
  <conditionalFormatting sqref="FH96:FH112">
    <cfRule type="cellIs" dxfId="120" priority="31" operator="greaterThan">
      <formula>0</formula>
    </cfRule>
  </conditionalFormatting>
  <conditionalFormatting sqref="FH96:FH112">
    <cfRule type="cellIs" dxfId="119" priority="30" operator="greaterThan">
      <formula>0</formula>
    </cfRule>
  </conditionalFormatting>
  <conditionalFormatting sqref="FH96:FI112">
    <cfRule type="cellIs" dxfId="118" priority="29" operator="greaterThan">
      <formula>0</formula>
    </cfRule>
  </conditionalFormatting>
  <conditionalFormatting sqref="FL96:FM112">
    <cfRule type="cellIs" dxfId="117" priority="28" operator="greaterThan">
      <formula>0</formula>
    </cfRule>
  </conditionalFormatting>
  <conditionalFormatting sqref="FN96:FN112">
    <cfRule type="cellIs" dxfId="116" priority="27" operator="greaterThan">
      <formula>0</formula>
    </cfRule>
  </conditionalFormatting>
  <conditionalFormatting sqref="FH125:FH141">
    <cfRule type="cellIs" dxfId="115" priority="26" operator="greaterThan">
      <formula>0</formula>
    </cfRule>
  </conditionalFormatting>
  <conditionalFormatting sqref="FH125:FH141">
    <cfRule type="cellIs" dxfId="114" priority="25" operator="greaterThan">
      <formula>0</formula>
    </cfRule>
  </conditionalFormatting>
  <conditionalFormatting sqref="FH125:FH141">
    <cfRule type="cellIs" dxfId="113" priority="24" operator="greaterThan">
      <formula>0</formula>
    </cfRule>
  </conditionalFormatting>
  <conditionalFormatting sqref="FH125:FI141">
    <cfRule type="cellIs" dxfId="112" priority="23" operator="greaterThan">
      <formula>0</formula>
    </cfRule>
  </conditionalFormatting>
  <conditionalFormatting sqref="FL125:FM141">
    <cfRule type="cellIs" dxfId="111" priority="22" operator="greaterThan">
      <formula>0</formula>
    </cfRule>
  </conditionalFormatting>
  <conditionalFormatting sqref="FN125:FN141">
    <cfRule type="cellIs" dxfId="110" priority="21" operator="greaterThan">
      <formula>0</formula>
    </cfRule>
  </conditionalFormatting>
  <conditionalFormatting sqref="N149:O165 W149:X165 AF149:AG165 AO149:AP165">
    <cfRule type="cellIs" dxfId="109" priority="18" operator="between">
      <formula>35.1</formula>
      <formula>39</formula>
    </cfRule>
    <cfRule type="cellIs" dxfId="108" priority="19" operator="between">
      <formula>31</formula>
      <formula>34.9</formula>
    </cfRule>
    <cfRule type="cellIs" dxfId="107" priority="20" operator="equal">
      <formula>35</formula>
    </cfRule>
  </conditionalFormatting>
  <conditionalFormatting sqref="AV149:AW165">
    <cfRule type="cellIs" dxfId="106" priority="17" operator="greaterThan">
      <formula>0</formula>
    </cfRule>
  </conditionalFormatting>
  <conditionalFormatting sqref="AX149:AY165">
    <cfRule type="cellIs" dxfId="105" priority="16" operator="greaterThan">
      <formula>0</formula>
    </cfRule>
  </conditionalFormatting>
  <conditionalFormatting sqref="BB149:BC165">
    <cfRule type="cellIs" dxfId="104" priority="13" operator="between">
      <formula>35.1</formula>
      <formula>39</formula>
    </cfRule>
    <cfRule type="cellIs" dxfId="103" priority="14" operator="between">
      <formula>31</formula>
      <formula>34.9</formula>
    </cfRule>
    <cfRule type="cellIs" dxfId="102" priority="15" operator="equal">
      <formula>35</formula>
    </cfRule>
  </conditionalFormatting>
  <conditionalFormatting sqref="BE149:BG165">
    <cfRule type="cellIs" dxfId="101" priority="10" operator="between">
      <formula>0.1</formula>
      <formula>34.9</formula>
    </cfRule>
    <cfRule type="cellIs" dxfId="100" priority="11" operator="greaterThan">
      <formula>35</formula>
    </cfRule>
    <cfRule type="cellIs" dxfId="99" priority="12" operator="equal">
      <formula>35</formula>
    </cfRule>
  </conditionalFormatting>
  <conditionalFormatting sqref="FK9:FK25 FK38:FK54 FK67:FK83 FK96:FK112 FK125:FK141">
    <cfRule type="cellIs" dxfId="98" priority="9" operator="greaterThan">
      <formula>0</formula>
    </cfRule>
  </conditionalFormatting>
  <conditionalFormatting sqref="AR149:AT165">
    <cfRule type="cellIs" dxfId="97" priority="6" operator="between">
      <formula>0.1</formula>
      <formula>34.9</formula>
    </cfRule>
    <cfRule type="cellIs" dxfId="96" priority="7" operator="greaterThan">
      <formula>35</formula>
    </cfRule>
    <cfRule type="cellIs" dxfId="95" priority="8" operator="equal">
      <formula>35</formula>
    </cfRule>
  </conditionalFormatting>
  <conditionalFormatting sqref="FJ9:FJ25">
    <cfRule type="cellIs" dxfId="94" priority="5" operator="greaterThan">
      <formula>0</formula>
    </cfRule>
  </conditionalFormatting>
  <conditionalFormatting sqref="FJ38:FJ54">
    <cfRule type="cellIs" dxfId="93" priority="4" operator="greaterThan">
      <formula>0</formula>
    </cfRule>
  </conditionalFormatting>
  <conditionalFormatting sqref="FJ67:FJ83">
    <cfRule type="cellIs" dxfId="92" priority="3" operator="greaterThan">
      <formula>0</formula>
    </cfRule>
  </conditionalFormatting>
  <conditionalFormatting sqref="FJ96:FJ112">
    <cfRule type="cellIs" dxfId="91" priority="2" operator="greaterThan">
      <formula>0</formula>
    </cfRule>
  </conditionalFormatting>
  <conditionalFormatting sqref="FJ125:FJ141">
    <cfRule type="cellIs" dxfId="9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'10'!A117</f>
        <v>A</v>
      </c>
      <c r="B1" s="153" t="str">
        <f>'10'!B117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'10'!A118</f>
        <v>R</v>
      </c>
      <c r="B2" s="153" t="str">
        <f>'10'!B118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'10'!A119</f>
        <v>M</v>
      </c>
      <c r="B3" s="153" t="str">
        <f>'10'!B119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44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'10'!AM119:AQ119</f>
        <v>0</v>
      </c>
      <c r="AN3" s="190"/>
      <c r="AO3" s="190"/>
      <c r="AP3" s="190"/>
      <c r="AQ3" s="190"/>
      <c r="AR3" s="6"/>
      <c r="AS3" s="191">
        <f>'10'!AS119:AW119</f>
        <v>0</v>
      </c>
      <c r="AT3" s="191"/>
      <c r="AU3" s="191"/>
      <c r="AV3" s="191"/>
      <c r="AW3" s="191"/>
      <c r="AY3" s="192">
        <f>'10'!AY119:BC119</f>
        <v>0</v>
      </c>
      <c r="AZ3" s="192"/>
      <c r="BA3" s="192"/>
      <c r="BB3" s="192"/>
      <c r="BC3" s="192"/>
      <c r="BE3" s="193">
        <f>'10'!BE119:BI119</f>
        <v>0</v>
      </c>
      <c r="BF3" s="193"/>
      <c r="BG3" s="193"/>
      <c r="BH3" s="193"/>
      <c r="BI3" s="193"/>
      <c r="BK3" s="194">
        <f>'10'!BK119:BO119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44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44</v>
      </c>
      <c r="EP3" s="182"/>
    </row>
    <row r="4" spans="1:173" ht="15" customHeight="1" thickBot="1" x14ac:dyDescent="0.3">
      <c r="A4" s="1">
        <f>'10'!A120</f>
        <v>0</v>
      </c>
      <c r="B4" s="153">
        <f>'10'!B120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'10'!AM120:AQ120</f>
        <v>0</v>
      </c>
      <c r="AN4" s="185"/>
      <c r="AO4" s="185"/>
      <c r="AP4" s="185"/>
      <c r="AQ4" s="185"/>
      <c r="AS4" s="186">
        <f>'10'!AS120:AW120</f>
        <v>0</v>
      </c>
      <c r="AT4" s="186"/>
      <c r="AU4" s="186"/>
      <c r="AV4" s="186"/>
      <c r="AW4" s="186"/>
      <c r="AY4" s="187">
        <f>'10'!AY120:BC120</f>
        <v>0</v>
      </c>
      <c r="AZ4" s="187"/>
      <c r="BA4" s="187"/>
      <c r="BB4" s="187"/>
      <c r="BC4" s="187"/>
      <c r="BE4" s="188">
        <f>'10'!BE120:BI120</f>
        <v>0</v>
      </c>
      <c r="BF4" s="188"/>
      <c r="BG4" s="188"/>
      <c r="BH4" s="188"/>
      <c r="BI4" s="188"/>
      <c r="BK4" s="189">
        <f>'10'!BK120:BO120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'10'!A121</f>
        <v>0</v>
      </c>
      <c r="B5" s="153">
        <f>'10'!B121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44501</v>
      </c>
      <c r="K5" s="184"/>
      <c r="L5" s="184"/>
      <c r="M5" s="184"/>
      <c r="N5" s="184"/>
      <c r="O5" s="184"/>
      <c r="P5" s="184"/>
      <c r="Q5" s="154" t="s">
        <v>90</v>
      </c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44502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44503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44504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44505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44506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44507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'10'!A122</f>
        <v>0</v>
      </c>
      <c r="B6" s="153">
        <f>'10'!B122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'10'!A123</f>
        <v>0</v>
      </c>
      <c r="B7" s="153">
        <f>'10'!B123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'10'!A124</f>
        <v>0</v>
      </c>
      <c r="B8" s="153">
        <f>'10'!B124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>
        <v>44501</v>
      </c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'10'!B125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42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4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>
        <f>SUMIF(G9:AB9,"*",G$6:AB$6)</f>
        <v>0</v>
      </c>
      <c r="FJ9" s="34">
        <f>'10'!FN125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'10'!B126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42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4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4">
        <f t="shared" ref="FI10:FI25" si="6">SUMIF(G10:AB10,"*",G$6:AB$6)</f>
        <v>0</v>
      </c>
      <c r="FJ10" s="34">
        <f>'10'!FN126</f>
        <v>0</v>
      </c>
      <c r="FK10" s="34">
        <f t="shared" si="0"/>
        <v>0</v>
      </c>
      <c r="FL10" s="34"/>
      <c r="FM10" s="146"/>
      <c r="FN10" s="35">
        <f t="shared" ref="FN10:FN25" si="7">FI10+FJ10+FK10-FL10</f>
        <v>0</v>
      </c>
      <c r="FP10" s="36">
        <f t="shared" ref="FP10:FP25" si="8">+B10</f>
        <v>0</v>
      </c>
      <c r="FQ10" s="1">
        <v>2</v>
      </c>
    </row>
    <row r="11" spans="1:173" x14ac:dyDescent="0.25">
      <c r="A11" s="22">
        <v>3</v>
      </c>
      <c r="B11" s="23">
        <f>'10'!B127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42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4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4">
        <f t="shared" si="6"/>
        <v>0</v>
      </c>
      <c r="FJ11" s="34">
        <f>'10'!FN127</f>
        <v>0</v>
      </c>
      <c r="FK11" s="34">
        <f t="shared" si="0"/>
        <v>0</v>
      </c>
      <c r="FL11" s="34"/>
      <c r="FM11" s="146"/>
      <c r="FN11" s="35">
        <f t="shared" si="7"/>
        <v>0</v>
      </c>
      <c r="FP11" s="36">
        <f t="shared" si="8"/>
        <v>0</v>
      </c>
      <c r="FQ11" s="1">
        <v>3</v>
      </c>
    </row>
    <row r="12" spans="1:173" x14ac:dyDescent="0.25">
      <c r="A12" s="22">
        <v>4</v>
      </c>
      <c r="B12" s="23">
        <f>'10'!B128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42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4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4">
        <f t="shared" si="6"/>
        <v>0</v>
      </c>
      <c r="FJ12" s="34">
        <f>'10'!FN128</f>
        <v>0</v>
      </c>
      <c r="FK12" s="34">
        <f t="shared" si="0"/>
        <v>0</v>
      </c>
      <c r="FL12" s="34"/>
      <c r="FM12" s="146"/>
      <c r="FN12" s="35">
        <f t="shared" si="7"/>
        <v>0</v>
      </c>
      <c r="FP12" s="36">
        <f t="shared" si="8"/>
        <v>0</v>
      </c>
      <c r="FQ12" s="1">
        <v>4</v>
      </c>
    </row>
    <row r="13" spans="1:173" x14ac:dyDescent="0.25">
      <c r="A13" s="22">
        <v>5</v>
      </c>
      <c r="B13" s="23">
        <f>'10'!B129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42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4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4">
        <f t="shared" si="6"/>
        <v>0</v>
      </c>
      <c r="FJ13" s="34">
        <f>'10'!FN129</f>
        <v>0</v>
      </c>
      <c r="FK13" s="34">
        <f t="shared" si="0"/>
        <v>0</v>
      </c>
      <c r="FL13" s="34"/>
      <c r="FM13" s="146"/>
      <c r="FN13" s="35">
        <f t="shared" si="7"/>
        <v>0</v>
      </c>
      <c r="FP13" s="36">
        <f t="shared" si="8"/>
        <v>0</v>
      </c>
      <c r="FQ13" s="1">
        <v>5</v>
      </c>
    </row>
    <row r="14" spans="1:173" x14ac:dyDescent="0.25">
      <c r="A14" s="22">
        <v>6</v>
      </c>
      <c r="B14" s="23">
        <f>'10'!B130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245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7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4">
        <f t="shared" si="6"/>
        <v>0</v>
      </c>
      <c r="FJ14" s="34">
        <f>'10'!FN130</f>
        <v>0</v>
      </c>
      <c r="FK14" s="34">
        <f t="shared" si="0"/>
        <v>0</v>
      </c>
      <c r="FL14" s="34"/>
      <c r="FM14" s="146"/>
      <c r="FN14" s="35">
        <f t="shared" si="7"/>
        <v>0</v>
      </c>
      <c r="FP14" s="36">
        <f t="shared" si="8"/>
        <v>0</v>
      </c>
      <c r="FQ14" s="1">
        <v>6</v>
      </c>
    </row>
    <row r="15" spans="1:173" x14ac:dyDescent="0.25">
      <c r="A15" s="22">
        <v>7</v>
      </c>
      <c r="B15" s="23">
        <f>'10'!B131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42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4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4">
        <f t="shared" si="6"/>
        <v>0</v>
      </c>
      <c r="FJ15" s="34">
        <f>'10'!FN131</f>
        <v>0</v>
      </c>
      <c r="FK15" s="34">
        <f t="shared" si="0"/>
        <v>0</v>
      </c>
      <c r="FL15" s="34"/>
      <c r="FM15" s="146"/>
      <c r="FN15" s="35">
        <f t="shared" si="7"/>
        <v>0</v>
      </c>
      <c r="FP15" s="36">
        <f t="shared" si="8"/>
        <v>0</v>
      </c>
      <c r="FQ15" s="1">
        <v>7</v>
      </c>
    </row>
    <row r="16" spans="1:173" x14ac:dyDescent="0.25">
      <c r="A16" s="22">
        <v>8</v>
      </c>
      <c r="B16" s="23">
        <f>'10'!B132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42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4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4">
        <f t="shared" si="6"/>
        <v>0</v>
      </c>
      <c r="FJ16" s="34">
        <f>'10'!FN132</f>
        <v>0</v>
      </c>
      <c r="FK16" s="34">
        <f t="shared" si="0"/>
        <v>0</v>
      </c>
      <c r="FL16" s="34"/>
      <c r="FM16" s="146"/>
      <c r="FN16" s="35">
        <f t="shared" si="7"/>
        <v>0</v>
      </c>
      <c r="FP16" s="36">
        <f t="shared" si="8"/>
        <v>0</v>
      </c>
      <c r="FQ16" s="1">
        <v>8</v>
      </c>
    </row>
    <row r="17" spans="1:173" x14ac:dyDescent="0.25">
      <c r="A17" s="22">
        <v>9</v>
      </c>
      <c r="B17" s="23">
        <f>'10'!B133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42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4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4">
        <f t="shared" si="6"/>
        <v>0</v>
      </c>
      <c r="FJ17" s="34">
        <f>'10'!FN133</f>
        <v>0</v>
      </c>
      <c r="FK17" s="34">
        <f t="shared" si="0"/>
        <v>0</v>
      </c>
      <c r="FL17" s="34"/>
      <c r="FM17" s="146"/>
      <c r="FN17" s="35">
        <f t="shared" si="7"/>
        <v>0</v>
      </c>
      <c r="FP17" s="36">
        <f t="shared" si="8"/>
        <v>0</v>
      </c>
      <c r="FQ17" s="1">
        <v>9</v>
      </c>
    </row>
    <row r="18" spans="1:173" x14ac:dyDescent="0.25">
      <c r="A18" s="22">
        <v>10</v>
      </c>
      <c r="B18" s="23">
        <f>'10'!B134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42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4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4">
        <f t="shared" si="6"/>
        <v>0</v>
      </c>
      <c r="FJ18" s="34">
        <f>'10'!FN134</f>
        <v>0</v>
      </c>
      <c r="FK18" s="34">
        <f t="shared" si="0"/>
        <v>0</v>
      </c>
      <c r="FL18" s="34"/>
      <c r="FM18" s="146"/>
      <c r="FN18" s="35">
        <f t="shared" si="7"/>
        <v>0</v>
      </c>
      <c r="FP18" s="36">
        <f t="shared" si="8"/>
        <v>0</v>
      </c>
      <c r="FQ18" s="1">
        <v>10</v>
      </c>
    </row>
    <row r="19" spans="1:173" x14ac:dyDescent="0.25">
      <c r="A19" s="22">
        <v>11</v>
      </c>
      <c r="B19" s="23">
        <f>'10'!B135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42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4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4">
        <f t="shared" si="6"/>
        <v>0</v>
      </c>
      <c r="FJ19" s="34">
        <f>'10'!FN135</f>
        <v>0</v>
      </c>
      <c r="FK19" s="34">
        <f t="shared" si="0"/>
        <v>0</v>
      </c>
      <c r="FL19" s="34"/>
      <c r="FM19" s="146"/>
      <c r="FN19" s="35">
        <f t="shared" si="7"/>
        <v>0</v>
      </c>
      <c r="FP19" s="36">
        <f t="shared" si="8"/>
        <v>0</v>
      </c>
      <c r="FQ19" s="1">
        <v>11</v>
      </c>
    </row>
    <row r="20" spans="1:173" x14ac:dyDescent="0.25">
      <c r="A20" s="22">
        <v>12</v>
      </c>
      <c r="B20" s="23">
        <f>'10'!B136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42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4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4">
        <f t="shared" si="6"/>
        <v>0</v>
      </c>
      <c r="FJ20" s="34">
        <f>'10'!FN136</f>
        <v>0</v>
      </c>
      <c r="FK20" s="34">
        <f t="shared" si="0"/>
        <v>0</v>
      </c>
      <c r="FL20" s="34"/>
      <c r="FM20" s="146"/>
      <c r="FN20" s="35">
        <f t="shared" si="7"/>
        <v>0</v>
      </c>
      <c r="FP20" s="36">
        <f t="shared" si="8"/>
        <v>0</v>
      </c>
      <c r="FQ20" s="1">
        <v>12</v>
      </c>
    </row>
    <row r="21" spans="1:173" x14ac:dyDescent="0.25">
      <c r="A21" s="22">
        <v>13</v>
      </c>
      <c r="B21" s="23">
        <f>'10'!B137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42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4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4">
        <f t="shared" si="6"/>
        <v>0</v>
      </c>
      <c r="FJ21" s="34">
        <f>'10'!FN137</f>
        <v>0</v>
      </c>
      <c r="FK21" s="34">
        <f t="shared" si="0"/>
        <v>0</v>
      </c>
      <c r="FL21" s="34"/>
      <c r="FM21" s="146"/>
      <c r="FN21" s="35">
        <f t="shared" si="7"/>
        <v>0</v>
      </c>
      <c r="FP21" s="36">
        <f t="shared" si="8"/>
        <v>0</v>
      </c>
      <c r="FQ21" s="1">
        <v>13</v>
      </c>
    </row>
    <row r="22" spans="1:173" x14ac:dyDescent="0.25">
      <c r="A22" s="22">
        <v>14</v>
      </c>
      <c r="B22" s="23">
        <f>'10'!B138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42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4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4">
        <f t="shared" si="6"/>
        <v>0</v>
      </c>
      <c r="FJ22" s="34">
        <f>'10'!FN138</f>
        <v>0</v>
      </c>
      <c r="FK22" s="34">
        <f t="shared" si="0"/>
        <v>0</v>
      </c>
      <c r="FL22" s="34"/>
      <c r="FM22" s="146"/>
      <c r="FN22" s="35">
        <f t="shared" si="7"/>
        <v>0</v>
      </c>
      <c r="FP22" s="36">
        <f t="shared" si="8"/>
        <v>0</v>
      </c>
      <c r="FQ22" s="1">
        <v>14</v>
      </c>
    </row>
    <row r="23" spans="1:173" x14ac:dyDescent="0.25">
      <c r="A23" s="22">
        <v>15</v>
      </c>
      <c r="B23" s="23">
        <f>'10'!B139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42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4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4">
        <f t="shared" si="6"/>
        <v>0</v>
      </c>
      <c r="FJ23" s="34">
        <f>'10'!FN139</f>
        <v>0</v>
      </c>
      <c r="FK23" s="34">
        <f t="shared" si="0"/>
        <v>0</v>
      </c>
      <c r="FL23" s="34"/>
      <c r="FM23" s="146"/>
      <c r="FN23" s="35">
        <f t="shared" si="7"/>
        <v>0</v>
      </c>
      <c r="FP23" s="36">
        <f t="shared" si="8"/>
        <v>0</v>
      </c>
      <c r="FQ23" s="1">
        <v>15</v>
      </c>
    </row>
    <row r="24" spans="1:173" x14ac:dyDescent="0.25">
      <c r="A24" s="22">
        <v>16</v>
      </c>
      <c r="B24" s="23">
        <f>'10'!B140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42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4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4">
        <f t="shared" si="6"/>
        <v>0</v>
      </c>
      <c r="FJ24" s="34">
        <f>'10'!FN140</f>
        <v>0</v>
      </c>
      <c r="FK24" s="34">
        <f t="shared" si="0"/>
        <v>0</v>
      </c>
      <c r="FL24" s="34"/>
      <c r="FM24" s="146"/>
      <c r="FN24" s="35">
        <f t="shared" si="7"/>
        <v>0</v>
      </c>
      <c r="FP24" s="36">
        <f t="shared" si="8"/>
        <v>0</v>
      </c>
      <c r="FQ24" s="1">
        <v>16</v>
      </c>
    </row>
    <row r="25" spans="1:173" ht="15" customHeight="1" x14ac:dyDescent="0.25">
      <c r="A25" s="22">
        <v>17</v>
      </c>
      <c r="B25" s="23">
        <f>'10'!B141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42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4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4">
        <f t="shared" si="6"/>
        <v>0</v>
      </c>
      <c r="FJ25" s="34">
        <f>'10'!FN141</f>
        <v>0</v>
      </c>
      <c r="FK25" s="34">
        <f t="shared" si="0"/>
        <v>0</v>
      </c>
      <c r="FL25" s="34"/>
      <c r="FM25" s="146"/>
      <c r="FN25" s="35">
        <f t="shared" si="7"/>
        <v>0</v>
      </c>
      <c r="FP25" s="36">
        <f t="shared" si="8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9">A1</f>
        <v>A</v>
      </c>
      <c r="B30" s="153" t="str">
        <f t="shared" si="9"/>
        <v>Accueil</v>
      </c>
    </row>
    <row r="31" spans="1:173" x14ac:dyDescent="0.25">
      <c r="A31" s="1" t="str">
        <f t="shared" si="9"/>
        <v>R</v>
      </c>
      <c r="B31" s="153" t="str">
        <f t="shared" si="9"/>
        <v>Renfort</v>
      </c>
    </row>
    <row r="32" spans="1:173" ht="15" customHeight="1" x14ac:dyDescent="0.25">
      <c r="A32" s="1" t="str">
        <f t="shared" si="9"/>
        <v>M</v>
      </c>
      <c r="B32" s="2" t="str">
        <f t="shared" si="9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45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45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45</v>
      </c>
      <c r="EP32" s="182"/>
    </row>
    <row r="33" spans="1:173" ht="15.75" customHeight="1" thickBot="1" x14ac:dyDescent="0.3">
      <c r="A33" s="1">
        <f t="shared" si="9"/>
        <v>0</v>
      </c>
      <c r="B33" s="2">
        <f t="shared" si="9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9"/>
        <v>0</v>
      </c>
      <c r="B34" s="2">
        <f t="shared" si="9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44508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44509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44510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44511</v>
      </c>
      <c r="BY34" s="184"/>
      <c r="BZ34" s="184"/>
      <c r="CA34" s="184"/>
      <c r="CB34" s="184"/>
      <c r="CC34" s="184"/>
      <c r="CD34" s="184"/>
      <c r="CE34" s="154" t="s">
        <v>91</v>
      </c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44512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44513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44514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9"/>
        <v>0</v>
      </c>
      <c r="B35" s="2">
        <f t="shared" si="9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9"/>
        <v>0</v>
      </c>
      <c r="B36" s="2">
        <f t="shared" si="9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9"/>
        <v>0</v>
      </c>
      <c r="B37" s="2">
        <f t="shared" si="9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>
        <v>44511</v>
      </c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9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42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4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10">+SUMIF($EI38:$FD38,"*",$EI$6:$FD$6)</f>
        <v>0</v>
      </c>
      <c r="FI38" s="145">
        <f>SUMIF(BU38:CP38,"*",BU$6:CP$6)</f>
        <v>0</v>
      </c>
      <c r="FJ38" s="34">
        <f t="shared" ref="FJ38:FJ54" si="11">FN9</f>
        <v>0</v>
      </c>
      <c r="FK38" s="34">
        <f t="shared" ref="FK38:FK54" si="12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9"/>
        <v>0</v>
      </c>
      <c r="C39" s="24">
        <f t="shared" ref="C39:C54" si="13">SUMIF(G39:FD39,"A",G$6:FD$6)</f>
        <v>0</v>
      </c>
      <c r="D39" s="25">
        <f t="shared" ref="D39:D54" si="14">SUMIF(G39:FD39,"R",G$6:FD$6)</f>
        <v>0</v>
      </c>
      <c r="E39" s="26">
        <f t="shared" ref="E39:E54" si="15">SUMIF(G39:FD39,"M",G$6:FD$6)</f>
        <v>0</v>
      </c>
      <c r="F39" s="27">
        <f t="shared" ref="F39:F54" si="16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42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4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10"/>
        <v>0</v>
      </c>
      <c r="FI39" s="145">
        <f t="shared" ref="FI39:FI54" si="17">SUMIF(BU39:CP39,"*",BU$6:CP$6)</f>
        <v>0</v>
      </c>
      <c r="FJ39" s="34">
        <f t="shared" si="11"/>
        <v>0</v>
      </c>
      <c r="FK39" s="34">
        <f t="shared" si="12"/>
        <v>0</v>
      </c>
      <c r="FL39" s="34"/>
      <c r="FM39" s="148"/>
      <c r="FN39" s="35">
        <f t="shared" ref="FN39:FN54" si="18">FI39+FJ39+FK39-FL39</f>
        <v>0</v>
      </c>
      <c r="FP39" s="36">
        <f t="shared" ref="FP39:FP54" si="19">+B39</f>
        <v>0</v>
      </c>
      <c r="FQ39" s="1">
        <v>2</v>
      </c>
    </row>
    <row r="40" spans="1:173" x14ac:dyDescent="0.25">
      <c r="A40" s="22">
        <v>3</v>
      </c>
      <c r="B40" s="23">
        <f t="shared" si="9"/>
        <v>0</v>
      </c>
      <c r="C40" s="24">
        <f t="shared" si="13"/>
        <v>0</v>
      </c>
      <c r="D40" s="25">
        <f t="shared" si="14"/>
        <v>0</v>
      </c>
      <c r="E40" s="26">
        <f t="shared" si="15"/>
        <v>0</v>
      </c>
      <c r="F40" s="27">
        <f t="shared" si="16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42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4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10"/>
        <v>0</v>
      </c>
      <c r="FI40" s="145">
        <f t="shared" si="17"/>
        <v>0</v>
      </c>
      <c r="FJ40" s="34">
        <f t="shared" si="11"/>
        <v>0</v>
      </c>
      <c r="FK40" s="34">
        <f t="shared" si="12"/>
        <v>0</v>
      </c>
      <c r="FL40" s="34"/>
      <c r="FM40" s="148"/>
      <c r="FN40" s="35">
        <f t="shared" si="18"/>
        <v>0</v>
      </c>
      <c r="FP40" s="36">
        <f t="shared" si="19"/>
        <v>0</v>
      </c>
      <c r="FQ40" s="1">
        <v>3</v>
      </c>
    </row>
    <row r="41" spans="1:173" x14ac:dyDescent="0.25">
      <c r="A41" s="22">
        <v>4</v>
      </c>
      <c r="B41" s="23">
        <f t="shared" si="9"/>
        <v>0</v>
      </c>
      <c r="C41" s="24">
        <f t="shared" si="13"/>
        <v>0</v>
      </c>
      <c r="D41" s="25">
        <f t="shared" si="14"/>
        <v>0</v>
      </c>
      <c r="E41" s="26">
        <f t="shared" si="15"/>
        <v>0</v>
      </c>
      <c r="F41" s="27">
        <f t="shared" si="16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42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4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10"/>
        <v>0</v>
      </c>
      <c r="FI41" s="145">
        <f t="shared" si="17"/>
        <v>0</v>
      </c>
      <c r="FJ41" s="34">
        <f t="shared" si="11"/>
        <v>0</v>
      </c>
      <c r="FK41" s="34">
        <f t="shared" si="12"/>
        <v>0</v>
      </c>
      <c r="FL41" s="34"/>
      <c r="FM41" s="148"/>
      <c r="FN41" s="35">
        <f t="shared" si="18"/>
        <v>0</v>
      </c>
      <c r="FP41" s="36">
        <f t="shared" si="19"/>
        <v>0</v>
      </c>
      <c r="FQ41" s="1">
        <v>4</v>
      </c>
    </row>
    <row r="42" spans="1:173" x14ac:dyDescent="0.25">
      <c r="A42" s="22">
        <v>5</v>
      </c>
      <c r="B42" s="23">
        <f t="shared" si="9"/>
        <v>0</v>
      </c>
      <c r="C42" s="24">
        <f t="shared" si="13"/>
        <v>0</v>
      </c>
      <c r="D42" s="25">
        <f t="shared" si="14"/>
        <v>0</v>
      </c>
      <c r="E42" s="26">
        <f t="shared" si="15"/>
        <v>0</v>
      </c>
      <c r="F42" s="27">
        <f t="shared" si="16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42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4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10"/>
        <v>0</v>
      </c>
      <c r="FI42" s="145">
        <f t="shared" si="17"/>
        <v>0</v>
      </c>
      <c r="FJ42" s="34">
        <f t="shared" si="11"/>
        <v>0</v>
      </c>
      <c r="FK42" s="34">
        <f t="shared" si="12"/>
        <v>0</v>
      </c>
      <c r="FL42" s="34"/>
      <c r="FM42" s="148"/>
      <c r="FN42" s="35">
        <f t="shared" si="18"/>
        <v>0</v>
      </c>
      <c r="FP42" s="36">
        <f t="shared" si="19"/>
        <v>0</v>
      </c>
      <c r="FQ42" s="1">
        <v>5</v>
      </c>
    </row>
    <row r="43" spans="1:173" x14ac:dyDescent="0.25">
      <c r="A43" s="22">
        <v>6</v>
      </c>
      <c r="B43" s="23">
        <f t="shared" si="9"/>
        <v>0</v>
      </c>
      <c r="C43" s="24">
        <f t="shared" si="13"/>
        <v>0</v>
      </c>
      <c r="D43" s="25">
        <f t="shared" si="14"/>
        <v>0</v>
      </c>
      <c r="E43" s="26">
        <f t="shared" si="15"/>
        <v>0</v>
      </c>
      <c r="F43" s="27">
        <f t="shared" si="16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245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7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10"/>
        <v>0</v>
      </c>
      <c r="FI43" s="145">
        <f t="shared" si="17"/>
        <v>0</v>
      </c>
      <c r="FJ43" s="34">
        <f t="shared" si="11"/>
        <v>0</v>
      </c>
      <c r="FK43" s="34">
        <f t="shared" si="12"/>
        <v>0</v>
      </c>
      <c r="FL43" s="34"/>
      <c r="FM43" s="148"/>
      <c r="FN43" s="35">
        <f t="shared" si="18"/>
        <v>0</v>
      </c>
      <c r="FP43" s="36">
        <f t="shared" si="19"/>
        <v>0</v>
      </c>
      <c r="FQ43" s="1">
        <v>6</v>
      </c>
    </row>
    <row r="44" spans="1:173" x14ac:dyDescent="0.25">
      <c r="A44" s="22">
        <v>7</v>
      </c>
      <c r="B44" s="23">
        <f t="shared" si="9"/>
        <v>0</v>
      </c>
      <c r="C44" s="24">
        <f t="shared" si="13"/>
        <v>0</v>
      </c>
      <c r="D44" s="25">
        <f t="shared" si="14"/>
        <v>0</v>
      </c>
      <c r="E44" s="26">
        <f t="shared" si="15"/>
        <v>0</v>
      </c>
      <c r="F44" s="27">
        <f t="shared" si="16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42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4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10"/>
        <v>0</v>
      </c>
      <c r="FI44" s="145">
        <f t="shared" si="17"/>
        <v>0</v>
      </c>
      <c r="FJ44" s="34">
        <f t="shared" si="11"/>
        <v>0</v>
      </c>
      <c r="FK44" s="34">
        <f t="shared" si="12"/>
        <v>0</v>
      </c>
      <c r="FL44" s="34"/>
      <c r="FM44" s="148"/>
      <c r="FN44" s="35">
        <f t="shared" si="18"/>
        <v>0</v>
      </c>
      <c r="FP44" s="36">
        <f t="shared" si="19"/>
        <v>0</v>
      </c>
      <c r="FQ44" s="1">
        <v>7</v>
      </c>
    </row>
    <row r="45" spans="1:173" x14ac:dyDescent="0.25">
      <c r="A45" s="22">
        <v>8</v>
      </c>
      <c r="B45" s="23">
        <f t="shared" si="9"/>
        <v>0</v>
      </c>
      <c r="C45" s="24">
        <f t="shared" si="13"/>
        <v>0</v>
      </c>
      <c r="D45" s="25">
        <f t="shared" si="14"/>
        <v>0</v>
      </c>
      <c r="E45" s="26">
        <f t="shared" si="15"/>
        <v>0</v>
      </c>
      <c r="F45" s="27">
        <f t="shared" si="16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42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4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10"/>
        <v>0</v>
      </c>
      <c r="FI45" s="145">
        <f t="shared" si="17"/>
        <v>0</v>
      </c>
      <c r="FJ45" s="34">
        <f t="shared" si="11"/>
        <v>0</v>
      </c>
      <c r="FK45" s="34">
        <f t="shared" si="12"/>
        <v>0</v>
      </c>
      <c r="FL45" s="34"/>
      <c r="FM45" s="148"/>
      <c r="FN45" s="35">
        <f t="shared" si="18"/>
        <v>0</v>
      </c>
      <c r="FP45" s="36">
        <f t="shared" si="19"/>
        <v>0</v>
      </c>
      <c r="FQ45" s="1">
        <v>8</v>
      </c>
    </row>
    <row r="46" spans="1:173" x14ac:dyDescent="0.25">
      <c r="A46" s="22">
        <v>9</v>
      </c>
      <c r="B46" s="23">
        <f t="shared" ref="B46:B54" si="20">B17</f>
        <v>0</v>
      </c>
      <c r="C46" s="24">
        <f t="shared" si="13"/>
        <v>0</v>
      </c>
      <c r="D46" s="25">
        <f t="shared" si="14"/>
        <v>0</v>
      </c>
      <c r="E46" s="26">
        <f t="shared" si="15"/>
        <v>0</v>
      </c>
      <c r="F46" s="27">
        <f t="shared" si="16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42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4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10"/>
        <v>0</v>
      </c>
      <c r="FI46" s="145">
        <f t="shared" si="17"/>
        <v>0</v>
      </c>
      <c r="FJ46" s="34">
        <f t="shared" si="11"/>
        <v>0</v>
      </c>
      <c r="FK46" s="34">
        <f t="shared" si="12"/>
        <v>0</v>
      </c>
      <c r="FL46" s="34"/>
      <c r="FM46" s="148"/>
      <c r="FN46" s="35">
        <f t="shared" si="18"/>
        <v>0</v>
      </c>
      <c r="FP46" s="36">
        <f t="shared" si="19"/>
        <v>0</v>
      </c>
      <c r="FQ46" s="1">
        <v>9</v>
      </c>
    </row>
    <row r="47" spans="1:173" x14ac:dyDescent="0.25">
      <c r="A47" s="22">
        <v>10</v>
      </c>
      <c r="B47" s="23">
        <f t="shared" si="20"/>
        <v>0</v>
      </c>
      <c r="C47" s="24">
        <f t="shared" si="13"/>
        <v>0</v>
      </c>
      <c r="D47" s="25">
        <f t="shared" si="14"/>
        <v>0</v>
      </c>
      <c r="E47" s="26">
        <f t="shared" si="15"/>
        <v>0</v>
      </c>
      <c r="F47" s="27">
        <f t="shared" si="16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42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4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10"/>
        <v>0</v>
      </c>
      <c r="FI47" s="145">
        <f t="shared" si="17"/>
        <v>0</v>
      </c>
      <c r="FJ47" s="34">
        <f t="shared" si="11"/>
        <v>0</v>
      </c>
      <c r="FK47" s="34">
        <f t="shared" si="12"/>
        <v>0</v>
      </c>
      <c r="FL47" s="34"/>
      <c r="FM47" s="148"/>
      <c r="FN47" s="35">
        <f t="shared" si="18"/>
        <v>0</v>
      </c>
      <c r="FP47" s="36">
        <f t="shared" si="19"/>
        <v>0</v>
      </c>
      <c r="FQ47" s="1">
        <v>10</v>
      </c>
    </row>
    <row r="48" spans="1:173" x14ac:dyDescent="0.25">
      <c r="A48" s="22">
        <v>11</v>
      </c>
      <c r="B48" s="23">
        <f t="shared" si="20"/>
        <v>0</v>
      </c>
      <c r="C48" s="24">
        <f t="shared" si="13"/>
        <v>0</v>
      </c>
      <c r="D48" s="25">
        <f t="shared" si="14"/>
        <v>0</v>
      </c>
      <c r="E48" s="26">
        <f t="shared" si="15"/>
        <v>0</v>
      </c>
      <c r="F48" s="27">
        <f t="shared" si="16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42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4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10"/>
        <v>0</v>
      </c>
      <c r="FI48" s="145">
        <f t="shared" si="17"/>
        <v>0</v>
      </c>
      <c r="FJ48" s="34">
        <f t="shared" si="11"/>
        <v>0</v>
      </c>
      <c r="FK48" s="34">
        <f t="shared" si="12"/>
        <v>0</v>
      </c>
      <c r="FL48" s="34"/>
      <c r="FM48" s="148"/>
      <c r="FN48" s="35">
        <f t="shared" si="18"/>
        <v>0</v>
      </c>
      <c r="FP48" s="36">
        <f t="shared" si="19"/>
        <v>0</v>
      </c>
      <c r="FQ48" s="1">
        <v>11</v>
      </c>
    </row>
    <row r="49" spans="1:173" x14ac:dyDescent="0.25">
      <c r="A49" s="22">
        <v>12</v>
      </c>
      <c r="B49" s="23">
        <f t="shared" si="20"/>
        <v>0</v>
      </c>
      <c r="C49" s="24">
        <f t="shared" si="13"/>
        <v>0</v>
      </c>
      <c r="D49" s="25">
        <f t="shared" si="14"/>
        <v>0</v>
      </c>
      <c r="E49" s="26">
        <f t="shared" si="15"/>
        <v>0</v>
      </c>
      <c r="F49" s="27">
        <f t="shared" si="16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42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4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10"/>
        <v>0</v>
      </c>
      <c r="FI49" s="145">
        <f t="shared" si="17"/>
        <v>0</v>
      </c>
      <c r="FJ49" s="34">
        <f t="shared" si="11"/>
        <v>0</v>
      </c>
      <c r="FK49" s="34">
        <f t="shared" si="12"/>
        <v>0</v>
      </c>
      <c r="FL49" s="34"/>
      <c r="FM49" s="148"/>
      <c r="FN49" s="35">
        <f t="shared" si="18"/>
        <v>0</v>
      </c>
      <c r="FP49" s="36">
        <f t="shared" si="19"/>
        <v>0</v>
      </c>
      <c r="FQ49" s="1">
        <v>12</v>
      </c>
    </row>
    <row r="50" spans="1:173" x14ac:dyDescent="0.25">
      <c r="A50" s="22">
        <v>13</v>
      </c>
      <c r="B50" s="23">
        <f t="shared" si="20"/>
        <v>0</v>
      </c>
      <c r="C50" s="24">
        <f t="shared" si="13"/>
        <v>0</v>
      </c>
      <c r="D50" s="25">
        <f t="shared" si="14"/>
        <v>0</v>
      </c>
      <c r="E50" s="26">
        <f t="shared" si="15"/>
        <v>0</v>
      </c>
      <c r="F50" s="27">
        <f t="shared" si="16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42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4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10"/>
        <v>0</v>
      </c>
      <c r="FI50" s="145">
        <f t="shared" si="17"/>
        <v>0</v>
      </c>
      <c r="FJ50" s="34">
        <f t="shared" si="11"/>
        <v>0</v>
      </c>
      <c r="FK50" s="34">
        <f t="shared" si="12"/>
        <v>0</v>
      </c>
      <c r="FL50" s="34"/>
      <c r="FM50" s="148"/>
      <c r="FN50" s="35">
        <f t="shared" si="18"/>
        <v>0</v>
      </c>
      <c r="FP50" s="36">
        <f t="shared" si="19"/>
        <v>0</v>
      </c>
      <c r="FQ50" s="1">
        <v>13</v>
      </c>
    </row>
    <row r="51" spans="1:173" x14ac:dyDescent="0.25">
      <c r="A51" s="22">
        <v>14</v>
      </c>
      <c r="B51" s="23">
        <f t="shared" si="20"/>
        <v>0</v>
      </c>
      <c r="C51" s="24">
        <f t="shared" si="13"/>
        <v>0</v>
      </c>
      <c r="D51" s="25">
        <f t="shared" si="14"/>
        <v>0</v>
      </c>
      <c r="E51" s="26">
        <f t="shared" si="15"/>
        <v>0</v>
      </c>
      <c r="F51" s="27">
        <f t="shared" si="16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42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4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10"/>
        <v>0</v>
      </c>
      <c r="FI51" s="145">
        <f t="shared" si="17"/>
        <v>0</v>
      </c>
      <c r="FJ51" s="34">
        <f t="shared" si="11"/>
        <v>0</v>
      </c>
      <c r="FK51" s="34">
        <f t="shared" si="12"/>
        <v>0</v>
      </c>
      <c r="FL51" s="34"/>
      <c r="FM51" s="148"/>
      <c r="FN51" s="35">
        <f t="shared" si="18"/>
        <v>0</v>
      </c>
      <c r="FP51" s="36">
        <f t="shared" si="19"/>
        <v>0</v>
      </c>
      <c r="FQ51" s="1">
        <v>14</v>
      </c>
    </row>
    <row r="52" spans="1:173" x14ac:dyDescent="0.25">
      <c r="A52" s="22">
        <v>15</v>
      </c>
      <c r="B52" s="23">
        <f t="shared" si="20"/>
        <v>0</v>
      </c>
      <c r="C52" s="24">
        <f t="shared" si="13"/>
        <v>0</v>
      </c>
      <c r="D52" s="25">
        <f t="shared" si="14"/>
        <v>0</v>
      </c>
      <c r="E52" s="26">
        <f t="shared" si="15"/>
        <v>0</v>
      </c>
      <c r="F52" s="27">
        <f t="shared" si="16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42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4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10"/>
        <v>0</v>
      </c>
      <c r="FI52" s="145">
        <f t="shared" si="17"/>
        <v>0</v>
      </c>
      <c r="FJ52" s="34">
        <f t="shared" si="11"/>
        <v>0</v>
      </c>
      <c r="FK52" s="34">
        <f t="shared" si="12"/>
        <v>0</v>
      </c>
      <c r="FL52" s="34"/>
      <c r="FM52" s="148"/>
      <c r="FN52" s="35">
        <f t="shared" si="18"/>
        <v>0</v>
      </c>
      <c r="FP52" s="36">
        <f t="shared" si="19"/>
        <v>0</v>
      </c>
      <c r="FQ52" s="1">
        <v>15</v>
      </c>
    </row>
    <row r="53" spans="1:173" x14ac:dyDescent="0.25">
      <c r="A53" s="22">
        <v>16</v>
      </c>
      <c r="B53" s="23">
        <f t="shared" si="20"/>
        <v>0</v>
      </c>
      <c r="C53" s="24">
        <f t="shared" si="13"/>
        <v>0</v>
      </c>
      <c r="D53" s="25">
        <f t="shared" si="14"/>
        <v>0</v>
      </c>
      <c r="E53" s="26">
        <f t="shared" si="15"/>
        <v>0</v>
      </c>
      <c r="F53" s="27">
        <f t="shared" si="16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42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4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10"/>
        <v>0</v>
      </c>
      <c r="FI53" s="145">
        <f t="shared" si="17"/>
        <v>0</v>
      </c>
      <c r="FJ53" s="34">
        <f t="shared" si="11"/>
        <v>0</v>
      </c>
      <c r="FK53" s="34">
        <f t="shared" si="12"/>
        <v>0</v>
      </c>
      <c r="FL53" s="34"/>
      <c r="FM53" s="148"/>
      <c r="FN53" s="35">
        <f t="shared" si="18"/>
        <v>0</v>
      </c>
      <c r="FP53" s="36">
        <f t="shared" si="19"/>
        <v>0</v>
      </c>
      <c r="FQ53" s="1">
        <v>16</v>
      </c>
    </row>
    <row r="54" spans="1:173" x14ac:dyDescent="0.25">
      <c r="A54" s="22">
        <v>17</v>
      </c>
      <c r="B54" s="23">
        <f t="shared" si="20"/>
        <v>0</v>
      </c>
      <c r="C54" s="24">
        <f t="shared" si="13"/>
        <v>0</v>
      </c>
      <c r="D54" s="25">
        <f t="shared" si="14"/>
        <v>0</v>
      </c>
      <c r="E54" s="26">
        <f t="shared" si="15"/>
        <v>0</v>
      </c>
      <c r="F54" s="27">
        <f t="shared" si="16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42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4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10"/>
        <v>0</v>
      </c>
      <c r="FI54" s="145">
        <f t="shared" si="17"/>
        <v>0</v>
      </c>
      <c r="FJ54" s="34">
        <f t="shared" si="11"/>
        <v>0</v>
      </c>
      <c r="FK54" s="34">
        <f t="shared" si="12"/>
        <v>0</v>
      </c>
      <c r="FL54" s="34"/>
      <c r="FM54" s="148"/>
      <c r="FN54" s="35">
        <f t="shared" si="18"/>
        <v>0</v>
      </c>
      <c r="FP54" s="36">
        <f t="shared" si="19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21">A30</f>
        <v>A</v>
      </c>
      <c r="B59" s="153" t="str">
        <f t="shared" si="21"/>
        <v>Accueil</v>
      </c>
    </row>
    <row r="60" spans="1:173" x14ac:dyDescent="0.25">
      <c r="A60" s="1" t="str">
        <f t="shared" si="21"/>
        <v>R</v>
      </c>
      <c r="B60" s="153" t="str">
        <f t="shared" si="21"/>
        <v>Renfort</v>
      </c>
    </row>
    <row r="61" spans="1:173" ht="15" customHeight="1" x14ac:dyDescent="0.25">
      <c r="A61" s="1" t="str">
        <f t="shared" si="21"/>
        <v>M</v>
      </c>
      <c r="B61" s="2" t="str">
        <f t="shared" si="21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46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46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46</v>
      </c>
      <c r="EP61" s="182"/>
    </row>
    <row r="62" spans="1:173" ht="15.75" customHeight="1" thickBot="1" x14ac:dyDescent="0.3">
      <c r="A62" s="1">
        <f t="shared" si="21"/>
        <v>0</v>
      </c>
      <c r="B62" s="2">
        <f t="shared" si="21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21"/>
        <v>0</v>
      </c>
      <c r="B63" s="2">
        <f t="shared" si="21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44515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44516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44517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44518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44519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44520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44521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21"/>
        <v>0</v>
      </c>
      <c r="B64" s="2">
        <f t="shared" si="21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21"/>
        <v>0</v>
      </c>
      <c r="B65" s="2">
        <f t="shared" si="21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21"/>
        <v>0</v>
      </c>
      <c r="B66" s="2">
        <f t="shared" si="21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21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2">+SUMIF($EI67:$FD67,"*",$EI$6:$FD$6)</f>
        <v>0</v>
      </c>
      <c r="FI67" s="149"/>
      <c r="FJ67" s="34">
        <f t="shared" ref="FJ67:FJ83" si="23">FN38</f>
        <v>0</v>
      </c>
      <c r="FK67" s="34">
        <f t="shared" ref="FK67:FK83" si="24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21"/>
        <v>0</v>
      </c>
      <c r="C68" s="24">
        <f t="shared" ref="C68:C83" si="25">SUMIF(G68:FD68,"A",G$6:FD$6)</f>
        <v>0</v>
      </c>
      <c r="D68" s="25">
        <f t="shared" ref="D68:D83" si="26">SUMIF(G68:FD68,"R",G$6:FD$6)</f>
        <v>0</v>
      </c>
      <c r="E68" s="26">
        <f t="shared" ref="E68:E83" si="27">SUMIF(G68:FD68,"M",G$6:FD$6)</f>
        <v>0</v>
      </c>
      <c r="F68" s="27">
        <f t="shared" ref="F68:F83" si="28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2"/>
        <v>0</v>
      </c>
      <c r="FI68" s="149"/>
      <c r="FJ68" s="34">
        <f t="shared" si="23"/>
        <v>0</v>
      </c>
      <c r="FK68" s="34">
        <f t="shared" si="24"/>
        <v>0</v>
      </c>
      <c r="FL68" s="34"/>
      <c r="FM68" s="148"/>
      <c r="FN68" s="35">
        <f t="shared" ref="FN68:FN83" si="29">FI68+FJ68+FK68-FL68</f>
        <v>0</v>
      </c>
      <c r="FP68" s="36">
        <f t="shared" ref="FP68:FP83" si="30">+B68</f>
        <v>0</v>
      </c>
      <c r="FQ68" s="1">
        <v>2</v>
      </c>
    </row>
    <row r="69" spans="1:173" x14ac:dyDescent="0.25">
      <c r="A69" s="22">
        <v>3</v>
      </c>
      <c r="B69" s="23">
        <f t="shared" si="21"/>
        <v>0</v>
      </c>
      <c r="C69" s="24">
        <f t="shared" si="25"/>
        <v>0</v>
      </c>
      <c r="D69" s="25">
        <f t="shared" si="26"/>
        <v>0</v>
      </c>
      <c r="E69" s="26">
        <f t="shared" si="27"/>
        <v>0</v>
      </c>
      <c r="F69" s="27">
        <f t="shared" si="28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2"/>
        <v>0</v>
      </c>
      <c r="FI69" s="149"/>
      <c r="FJ69" s="34">
        <f t="shared" si="23"/>
        <v>0</v>
      </c>
      <c r="FK69" s="34">
        <f t="shared" si="24"/>
        <v>0</v>
      </c>
      <c r="FL69" s="34"/>
      <c r="FM69" s="148"/>
      <c r="FN69" s="35">
        <f t="shared" si="29"/>
        <v>0</v>
      </c>
      <c r="FP69" s="36">
        <f t="shared" si="30"/>
        <v>0</v>
      </c>
      <c r="FQ69" s="1">
        <v>3</v>
      </c>
    </row>
    <row r="70" spans="1:173" x14ac:dyDescent="0.25">
      <c r="A70" s="22">
        <v>4</v>
      </c>
      <c r="B70" s="23">
        <f t="shared" si="21"/>
        <v>0</v>
      </c>
      <c r="C70" s="24">
        <f t="shared" si="25"/>
        <v>0</v>
      </c>
      <c r="D70" s="25">
        <f t="shared" si="26"/>
        <v>0</v>
      </c>
      <c r="E70" s="26">
        <f t="shared" si="27"/>
        <v>0</v>
      </c>
      <c r="F70" s="27">
        <f t="shared" si="28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2"/>
        <v>0</v>
      </c>
      <c r="FI70" s="149"/>
      <c r="FJ70" s="34">
        <f t="shared" si="23"/>
        <v>0</v>
      </c>
      <c r="FK70" s="34">
        <f t="shared" si="24"/>
        <v>0</v>
      </c>
      <c r="FL70" s="34"/>
      <c r="FM70" s="148"/>
      <c r="FN70" s="35">
        <f t="shared" si="29"/>
        <v>0</v>
      </c>
      <c r="FP70" s="36">
        <f t="shared" si="30"/>
        <v>0</v>
      </c>
      <c r="FQ70" s="1">
        <v>4</v>
      </c>
    </row>
    <row r="71" spans="1:173" x14ac:dyDescent="0.25">
      <c r="A71" s="22">
        <v>5</v>
      </c>
      <c r="B71" s="23">
        <f t="shared" si="21"/>
        <v>0</v>
      </c>
      <c r="C71" s="24">
        <f t="shared" si="25"/>
        <v>0</v>
      </c>
      <c r="D71" s="25">
        <f t="shared" si="26"/>
        <v>0</v>
      </c>
      <c r="E71" s="26">
        <f t="shared" si="27"/>
        <v>0</v>
      </c>
      <c r="F71" s="27">
        <f t="shared" si="28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2"/>
        <v>0</v>
      </c>
      <c r="FI71" s="149"/>
      <c r="FJ71" s="34">
        <f t="shared" si="23"/>
        <v>0</v>
      </c>
      <c r="FK71" s="34">
        <f t="shared" si="24"/>
        <v>0</v>
      </c>
      <c r="FL71" s="34"/>
      <c r="FM71" s="148"/>
      <c r="FN71" s="35">
        <f t="shared" si="29"/>
        <v>0</v>
      </c>
      <c r="FP71" s="36">
        <f t="shared" si="30"/>
        <v>0</v>
      </c>
      <c r="FQ71" s="1">
        <v>5</v>
      </c>
    </row>
    <row r="72" spans="1:173" x14ac:dyDescent="0.25">
      <c r="A72" s="22">
        <v>6</v>
      </c>
      <c r="B72" s="23">
        <f t="shared" si="21"/>
        <v>0</v>
      </c>
      <c r="C72" s="24">
        <f t="shared" si="25"/>
        <v>0</v>
      </c>
      <c r="D72" s="25">
        <f t="shared" si="26"/>
        <v>0</v>
      </c>
      <c r="E72" s="26">
        <f t="shared" si="27"/>
        <v>0</v>
      </c>
      <c r="F72" s="27">
        <f t="shared" si="28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2"/>
        <v>0</v>
      </c>
      <c r="FI72" s="149"/>
      <c r="FJ72" s="34">
        <f t="shared" si="23"/>
        <v>0</v>
      </c>
      <c r="FK72" s="34">
        <f t="shared" si="24"/>
        <v>0</v>
      </c>
      <c r="FL72" s="34"/>
      <c r="FM72" s="148"/>
      <c r="FN72" s="35">
        <f t="shared" si="29"/>
        <v>0</v>
      </c>
      <c r="FP72" s="36">
        <f t="shared" si="30"/>
        <v>0</v>
      </c>
      <c r="FQ72" s="1">
        <v>6</v>
      </c>
    </row>
    <row r="73" spans="1:173" x14ac:dyDescent="0.25">
      <c r="A73" s="22">
        <v>7</v>
      </c>
      <c r="B73" s="23">
        <f t="shared" si="21"/>
        <v>0</v>
      </c>
      <c r="C73" s="24">
        <f t="shared" si="25"/>
        <v>0</v>
      </c>
      <c r="D73" s="25">
        <f t="shared" si="26"/>
        <v>0</v>
      </c>
      <c r="E73" s="26">
        <f t="shared" si="27"/>
        <v>0</v>
      </c>
      <c r="F73" s="27">
        <f t="shared" si="28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2"/>
        <v>0</v>
      </c>
      <c r="FI73" s="149"/>
      <c r="FJ73" s="34">
        <f t="shared" si="23"/>
        <v>0</v>
      </c>
      <c r="FK73" s="34">
        <f t="shared" si="24"/>
        <v>0</v>
      </c>
      <c r="FL73" s="34"/>
      <c r="FM73" s="148"/>
      <c r="FN73" s="35">
        <f t="shared" si="29"/>
        <v>0</v>
      </c>
      <c r="FP73" s="36">
        <f t="shared" si="30"/>
        <v>0</v>
      </c>
      <c r="FQ73" s="1">
        <v>7</v>
      </c>
    </row>
    <row r="74" spans="1:173" x14ac:dyDescent="0.25">
      <c r="A74" s="22">
        <v>8</v>
      </c>
      <c r="B74" s="23">
        <f t="shared" si="21"/>
        <v>0</v>
      </c>
      <c r="C74" s="24">
        <f t="shared" si="25"/>
        <v>0</v>
      </c>
      <c r="D74" s="25">
        <f t="shared" si="26"/>
        <v>0</v>
      </c>
      <c r="E74" s="26">
        <f t="shared" si="27"/>
        <v>0</v>
      </c>
      <c r="F74" s="27">
        <f t="shared" si="28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2"/>
        <v>0</v>
      </c>
      <c r="FI74" s="149"/>
      <c r="FJ74" s="34">
        <f t="shared" si="23"/>
        <v>0</v>
      </c>
      <c r="FK74" s="34">
        <f t="shared" si="24"/>
        <v>0</v>
      </c>
      <c r="FL74" s="34"/>
      <c r="FM74" s="148"/>
      <c r="FN74" s="35">
        <f t="shared" si="29"/>
        <v>0</v>
      </c>
      <c r="FP74" s="36">
        <f t="shared" si="30"/>
        <v>0</v>
      </c>
      <c r="FQ74" s="1">
        <v>8</v>
      </c>
    </row>
    <row r="75" spans="1:173" x14ac:dyDescent="0.25">
      <c r="A75" s="22">
        <v>9</v>
      </c>
      <c r="B75" s="23">
        <f t="shared" ref="B75:B83" si="31">B46</f>
        <v>0</v>
      </c>
      <c r="C75" s="24">
        <f t="shared" si="25"/>
        <v>0</v>
      </c>
      <c r="D75" s="25">
        <f t="shared" si="26"/>
        <v>0</v>
      </c>
      <c r="E75" s="26">
        <f t="shared" si="27"/>
        <v>0</v>
      </c>
      <c r="F75" s="27">
        <f t="shared" si="28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2"/>
        <v>0</v>
      </c>
      <c r="FI75" s="149"/>
      <c r="FJ75" s="34">
        <f t="shared" si="23"/>
        <v>0</v>
      </c>
      <c r="FK75" s="34">
        <f t="shared" si="24"/>
        <v>0</v>
      </c>
      <c r="FL75" s="34"/>
      <c r="FM75" s="148"/>
      <c r="FN75" s="35">
        <f t="shared" si="29"/>
        <v>0</v>
      </c>
      <c r="FP75" s="36">
        <f t="shared" si="30"/>
        <v>0</v>
      </c>
      <c r="FQ75" s="1">
        <v>9</v>
      </c>
    </row>
    <row r="76" spans="1:173" x14ac:dyDescent="0.25">
      <c r="A76" s="22">
        <v>10</v>
      </c>
      <c r="B76" s="23">
        <f t="shared" si="31"/>
        <v>0</v>
      </c>
      <c r="C76" s="24">
        <f t="shared" si="25"/>
        <v>0</v>
      </c>
      <c r="D76" s="25">
        <f t="shared" si="26"/>
        <v>0</v>
      </c>
      <c r="E76" s="26">
        <f t="shared" si="27"/>
        <v>0</v>
      </c>
      <c r="F76" s="27">
        <f t="shared" si="28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2"/>
        <v>0</v>
      </c>
      <c r="FI76" s="149"/>
      <c r="FJ76" s="34">
        <f t="shared" si="23"/>
        <v>0</v>
      </c>
      <c r="FK76" s="34">
        <f t="shared" si="24"/>
        <v>0</v>
      </c>
      <c r="FL76" s="34"/>
      <c r="FM76" s="148"/>
      <c r="FN76" s="35">
        <f t="shared" si="29"/>
        <v>0</v>
      </c>
      <c r="FP76" s="36">
        <f t="shared" si="30"/>
        <v>0</v>
      </c>
      <c r="FQ76" s="1">
        <v>10</v>
      </c>
    </row>
    <row r="77" spans="1:173" x14ac:dyDescent="0.25">
      <c r="A77" s="22">
        <v>11</v>
      </c>
      <c r="B77" s="23">
        <f t="shared" si="31"/>
        <v>0</v>
      </c>
      <c r="C77" s="24">
        <f t="shared" si="25"/>
        <v>0</v>
      </c>
      <c r="D77" s="25">
        <f t="shared" si="26"/>
        <v>0</v>
      </c>
      <c r="E77" s="26">
        <f t="shared" si="27"/>
        <v>0</v>
      </c>
      <c r="F77" s="27">
        <f t="shared" si="28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2"/>
        <v>0</v>
      </c>
      <c r="FI77" s="149"/>
      <c r="FJ77" s="34">
        <f t="shared" si="23"/>
        <v>0</v>
      </c>
      <c r="FK77" s="34">
        <f t="shared" si="24"/>
        <v>0</v>
      </c>
      <c r="FL77" s="34"/>
      <c r="FM77" s="148"/>
      <c r="FN77" s="35">
        <f t="shared" si="29"/>
        <v>0</v>
      </c>
      <c r="FP77" s="36">
        <f t="shared" si="30"/>
        <v>0</v>
      </c>
      <c r="FQ77" s="1">
        <v>11</v>
      </c>
    </row>
    <row r="78" spans="1:173" x14ac:dyDescent="0.25">
      <c r="A78" s="22">
        <v>12</v>
      </c>
      <c r="B78" s="23">
        <f t="shared" si="31"/>
        <v>0</v>
      </c>
      <c r="C78" s="24">
        <f t="shared" si="25"/>
        <v>0</v>
      </c>
      <c r="D78" s="25">
        <f t="shared" si="26"/>
        <v>0</v>
      </c>
      <c r="E78" s="26">
        <f t="shared" si="27"/>
        <v>0</v>
      </c>
      <c r="F78" s="27">
        <f t="shared" si="28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2"/>
        <v>0</v>
      </c>
      <c r="FI78" s="149"/>
      <c r="FJ78" s="34">
        <f t="shared" si="23"/>
        <v>0</v>
      </c>
      <c r="FK78" s="34">
        <f t="shared" si="24"/>
        <v>0</v>
      </c>
      <c r="FL78" s="34"/>
      <c r="FM78" s="148"/>
      <c r="FN78" s="35">
        <f t="shared" si="29"/>
        <v>0</v>
      </c>
      <c r="FP78" s="36">
        <f t="shared" si="30"/>
        <v>0</v>
      </c>
      <c r="FQ78" s="1">
        <v>12</v>
      </c>
    </row>
    <row r="79" spans="1:173" x14ac:dyDescent="0.25">
      <c r="A79" s="22">
        <v>13</v>
      </c>
      <c r="B79" s="23">
        <f t="shared" si="31"/>
        <v>0</v>
      </c>
      <c r="C79" s="24">
        <f t="shared" si="25"/>
        <v>0</v>
      </c>
      <c r="D79" s="25">
        <f t="shared" si="26"/>
        <v>0</v>
      </c>
      <c r="E79" s="26">
        <f t="shared" si="27"/>
        <v>0</v>
      </c>
      <c r="F79" s="27">
        <f t="shared" si="28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2"/>
        <v>0</v>
      </c>
      <c r="FI79" s="149"/>
      <c r="FJ79" s="34">
        <f t="shared" si="23"/>
        <v>0</v>
      </c>
      <c r="FK79" s="34">
        <f t="shared" si="24"/>
        <v>0</v>
      </c>
      <c r="FL79" s="34"/>
      <c r="FM79" s="148"/>
      <c r="FN79" s="35">
        <f t="shared" si="29"/>
        <v>0</v>
      </c>
      <c r="FP79" s="36">
        <f t="shared" si="30"/>
        <v>0</v>
      </c>
      <c r="FQ79" s="1">
        <v>13</v>
      </c>
    </row>
    <row r="80" spans="1:173" x14ac:dyDescent="0.25">
      <c r="A80" s="22">
        <v>14</v>
      </c>
      <c r="B80" s="23">
        <f t="shared" si="31"/>
        <v>0</v>
      </c>
      <c r="C80" s="24">
        <f t="shared" si="25"/>
        <v>0</v>
      </c>
      <c r="D80" s="25">
        <f t="shared" si="26"/>
        <v>0</v>
      </c>
      <c r="E80" s="26">
        <f t="shared" si="27"/>
        <v>0</v>
      </c>
      <c r="F80" s="27">
        <f t="shared" si="28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2"/>
        <v>0</v>
      </c>
      <c r="FI80" s="149"/>
      <c r="FJ80" s="34">
        <f t="shared" si="23"/>
        <v>0</v>
      </c>
      <c r="FK80" s="34">
        <f t="shared" si="24"/>
        <v>0</v>
      </c>
      <c r="FL80" s="34"/>
      <c r="FM80" s="148"/>
      <c r="FN80" s="35">
        <f t="shared" si="29"/>
        <v>0</v>
      </c>
      <c r="FP80" s="36">
        <f t="shared" si="30"/>
        <v>0</v>
      </c>
      <c r="FQ80" s="1">
        <v>14</v>
      </c>
    </row>
    <row r="81" spans="1:173" x14ac:dyDescent="0.25">
      <c r="A81" s="22">
        <v>15</v>
      </c>
      <c r="B81" s="23">
        <f t="shared" si="31"/>
        <v>0</v>
      </c>
      <c r="C81" s="24">
        <f t="shared" si="25"/>
        <v>0</v>
      </c>
      <c r="D81" s="25">
        <f t="shared" si="26"/>
        <v>0</v>
      </c>
      <c r="E81" s="26">
        <f t="shared" si="27"/>
        <v>0</v>
      </c>
      <c r="F81" s="27">
        <f t="shared" si="28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2"/>
        <v>0</v>
      </c>
      <c r="FI81" s="149"/>
      <c r="FJ81" s="34">
        <f t="shared" si="23"/>
        <v>0</v>
      </c>
      <c r="FK81" s="34">
        <f t="shared" si="24"/>
        <v>0</v>
      </c>
      <c r="FL81" s="34"/>
      <c r="FM81" s="148"/>
      <c r="FN81" s="35">
        <f t="shared" si="29"/>
        <v>0</v>
      </c>
      <c r="FP81" s="36">
        <f t="shared" si="30"/>
        <v>0</v>
      </c>
      <c r="FQ81" s="1">
        <v>15</v>
      </c>
    </row>
    <row r="82" spans="1:173" x14ac:dyDescent="0.25">
      <c r="A82" s="22">
        <v>16</v>
      </c>
      <c r="B82" s="23">
        <f t="shared" si="31"/>
        <v>0</v>
      </c>
      <c r="C82" s="24">
        <f t="shared" si="25"/>
        <v>0</v>
      </c>
      <c r="D82" s="25">
        <f t="shared" si="26"/>
        <v>0</v>
      </c>
      <c r="E82" s="26">
        <f t="shared" si="27"/>
        <v>0</v>
      </c>
      <c r="F82" s="27">
        <f t="shared" si="28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2"/>
        <v>0</v>
      </c>
      <c r="FI82" s="149"/>
      <c r="FJ82" s="34">
        <f t="shared" si="23"/>
        <v>0</v>
      </c>
      <c r="FK82" s="34">
        <f t="shared" si="24"/>
        <v>0</v>
      </c>
      <c r="FL82" s="34"/>
      <c r="FM82" s="148"/>
      <c r="FN82" s="35">
        <f t="shared" si="29"/>
        <v>0</v>
      </c>
      <c r="FP82" s="36">
        <f t="shared" si="30"/>
        <v>0</v>
      </c>
      <c r="FQ82" s="1">
        <v>16</v>
      </c>
    </row>
    <row r="83" spans="1:173" x14ac:dyDescent="0.25">
      <c r="A83" s="22">
        <v>17</v>
      </c>
      <c r="B83" s="23">
        <f t="shared" si="31"/>
        <v>0</v>
      </c>
      <c r="C83" s="24">
        <f t="shared" si="25"/>
        <v>0</v>
      </c>
      <c r="D83" s="25">
        <f t="shared" si="26"/>
        <v>0</v>
      </c>
      <c r="E83" s="26">
        <f t="shared" si="27"/>
        <v>0</v>
      </c>
      <c r="F83" s="27">
        <f t="shared" si="28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2"/>
        <v>0</v>
      </c>
      <c r="FI83" s="149"/>
      <c r="FJ83" s="34">
        <f t="shared" si="23"/>
        <v>0</v>
      </c>
      <c r="FK83" s="34">
        <f t="shared" si="24"/>
        <v>0</v>
      </c>
      <c r="FL83" s="34"/>
      <c r="FM83" s="148"/>
      <c r="FN83" s="35">
        <f t="shared" si="29"/>
        <v>0</v>
      </c>
      <c r="FP83" s="36">
        <f t="shared" si="30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2">A59</f>
        <v>A</v>
      </c>
      <c r="B88" s="153" t="str">
        <f t="shared" si="32"/>
        <v>Accueil</v>
      </c>
    </row>
    <row r="89" spans="1:173" x14ac:dyDescent="0.25">
      <c r="A89" s="1" t="str">
        <f t="shared" si="32"/>
        <v>R</v>
      </c>
      <c r="B89" s="153" t="str">
        <f t="shared" si="32"/>
        <v>Renfort</v>
      </c>
    </row>
    <row r="90" spans="1:173" ht="15" customHeight="1" x14ac:dyDescent="0.25">
      <c r="A90" s="1" t="str">
        <f t="shared" si="32"/>
        <v>M</v>
      </c>
      <c r="B90" s="2" t="str">
        <f t="shared" si="32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47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47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47</v>
      </c>
      <c r="EP90" s="182"/>
    </row>
    <row r="91" spans="1:173" ht="15.75" customHeight="1" thickBot="1" x14ac:dyDescent="0.3">
      <c r="A91" s="1">
        <f t="shared" si="32"/>
        <v>0</v>
      </c>
      <c r="B91" s="2">
        <f t="shared" si="32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2"/>
        <v>0</v>
      </c>
      <c r="B92" s="2">
        <f t="shared" si="32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44522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44523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44524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44525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44526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44527</v>
      </c>
      <c r="DR92" s="184"/>
      <c r="DS92" s="184"/>
      <c r="DT92" s="184"/>
      <c r="DU92" s="184"/>
      <c r="DV92" s="184"/>
      <c r="DW92" s="184"/>
      <c r="DX92" s="154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44528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2"/>
        <v>0</v>
      </c>
      <c r="B93" s="2">
        <f t="shared" si="32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2"/>
        <v>0</v>
      </c>
      <c r="B94" s="2">
        <f t="shared" si="32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2"/>
        <v>0</v>
      </c>
      <c r="B95" s="2">
        <f t="shared" si="32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/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2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3">+SUMIF($EI96:$FD96,"*",$EI$6:$FD$6)</f>
        <v>0</v>
      </c>
      <c r="FI96" s="152"/>
      <c r="FJ96" s="34">
        <f t="shared" ref="FJ96:FJ112" si="34">FN67</f>
        <v>0</v>
      </c>
      <c r="FK96" s="34">
        <f t="shared" ref="FK96:FK112" si="35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2"/>
        <v>0</v>
      </c>
      <c r="C97" s="24">
        <f t="shared" ref="C97:C112" si="36">SUMIF(G97:FD97,"A",G$6:FD$6)</f>
        <v>0</v>
      </c>
      <c r="D97" s="25">
        <f t="shared" ref="D97:D112" si="37">SUMIF(G97:FD97,"R",G$6:FD$6)</f>
        <v>0</v>
      </c>
      <c r="E97" s="26">
        <f t="shared" ref="E97:E112" si="38">SUMIF(G97:FD97,"M",G$6:FD$6)</f>
        <v>0</v>
      </c>
      <c r="F97" s="27">
        <f t="shared" ref="F97:F112" si="39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3"/>
        <v>0</v>
      </c>
      <c r="FI97" s="145"/>
      <c r="FJ97" s="34">
        <f t="shared" si="34"/>
        <v>0</v>
      </c>
      <c r="FK97" s="34">
        <f t="shared" si="35"/>
        <v>0</v>
      </c>
      <c r="FL97" s="34"/>
      <c r="FM97" s="150"/>
      <c r="FN97" s="35">
        <f t="shared" ref="FN97:FN112" si="40">FI97+FJ97+FK97-FL97</f>
        <v>0</v>
      </c>
      <c r="FP97" s="36">
        <f t="shared" ref="FP97:FP112" si="41">+B97</f>
        <v>0</v>
      </c>
      <c r="FQ97" s="1">
        <v>2</v>
      </c>
    </row>
    <row r="98" spans="1:173" x14ac:dyDescent="0.25">
      <c r="A98" s="22">
        <v>3</v>
      </c>
      <c r="B98" s="23">
        <f t="shared" si="32"/>
        <v>0</v>
      </c>
      <c r="C98" s="24">
        <f t="shared" si="36"/>
        <v>0</v>
      </c>
      <c r="D98" s="25">
        <f t="shared" si="37"/>
        <v>0</v>
      </c>
      <c r="E98" s="26">
        <f t="shared" si="38"/>
        <v>0</v>
      </c>
      <c r="F98" s="27">
        <f t="shared" si="39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3"/>
        <v>0</v>
      </c>
      <c r="FI98" s="145"/>
      <c r="FJ98" s="34">
        <f t="shared" si="34"/>
        <v>0</v>
      </c>
      <c r="FK98" s="34">
        <f t="shared" si="35"/>
        <v>0</v>
      </c>
      <c r="FL98" s="34"/>
      <c r="FM98" s="150"/>
      <c r="FN98" s="35">
        <f t="shared" si="40"/>
        <v>0</v>
      </c>
      <c r="FP98" s="36">
        <f t="shared" si="41"/>
        <v>0</v>
      </c>
      <c r="FQ98" s="1">
        <v>3</v>
      </c>
    </row>
    <row r="99" spans="1:173" x14ac:dyDescent="0.25">
      <c r="A99" s="22">
        <v>4</v>
      </c>
      <c r="B99" s="23">
        <f t="shared" si="32"/>
        <v>0</v>
      </c>
      <c r="C99" s="24">
        <f t="shared" si="36"/>
        <v>0</v>
      </c>
      <c r="D99" s="25">
        <f t="shared" si="37"/>
        <v>0</v>
      </c>
      <c r="E99" s="26">
        <f t="shared" si="38"/>
        <v>0</v>
      </c>
      <c r="F99" s="27">
        <f t="shared" si="39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3"/>
        <v>0</v>
      </c>
      <c r="FI99" s="145"/>
      <c r="FJ99" s="34">
        <f t="shared" si="34"/>
        <v>0</v>
      </c>
      <c r="FK99" s="34">
        <f t="shared" si="35"/>
        <v>0</v>
      </c>
      <c r="FL99" s="34"/>
      <c r="FM99" s="150"/>
      <c r="FN99" s="35">
        <f t="shared" si="40"/>
        <v>0</v>
      </c>
      <c r="FP99" s="36">
        <f t="shared" si="41"/>
        <v>0</v>
      </c>
      <c r="FQ99" s="1">
        <v>4</v>
      </c>
    </row>
    <row r="100" spans="1:173" x14ac:dyDescent="0.25">
      <c r="A100" s="22">
        <v>5</v>
      </c>
      <c r="B100" s="23">
        <f t="shared" si="32"/>
        <v>0</v>
      </c>
      <c r="C100" s="24">
        <f t="shared" si="36"/>
        <v>0</v>
      </c>
      <c r="D100" s="25">
        <f t="shared" si="37"/>
        <v>0</v>
      </c>
      <c r="E100" s="26">
        <f t="shared" si="38"/>
        <v>0</v>
      </c>
      <c r="F100" s="27">
        <f t="shared" si="39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3"/>
        <v>0</v>
      </c>
      <c r="FI100" s="145"/>
      <c r="FJ100" s="34">
        <f t="shared" si="34"/>
        <v>0</v>
      </c>
      <c r="FK100" s="34">
        <f t="shared" si="35"/>
        <v>0</v>
      </c>
      <c r="FL100" s="34"/>
      <c r="FM100" s="150"/>
      <c r="FN100" s="35">
        <f t="shared" si="40"/>
        <v>0</v>
      </c>
      <c r="FP100" s="36">
        <f t="shared" si="41"/>
        <v>0</v>
      </c>
      <c r="FQ100" s="1">
        <v>5</v>
      </c>
    </row>
    <row r="101" spans="1:173" x14ac:dyDescent="0.25">
      <c r="A101" s="22">
        <v>6</v>
      </c>
      <c r="B101" s="23">
        <f t="shared" si="32"/>
        <v>0</v>
      </c>
      <c r="C101" s="24">
        <f t="shared" si="36"/>
        <v>0</v>
      </c>
      <c r="D101" s="25">
        <f t="shared" si="37"/>
        <v>0</v>
      </c>
      <c r="E101" s="26">
        <f t="shared" si="38"/>
        <v>0</v>
      </c>
      <c r="F101" s="27">
        <f t="shared" si="39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3"/>
        <v>0</v>
      </c>
      <c r="FI101" s="145"/>
      <c r="FJ101" s="34">
        <f t="shared" si="34"/>
        <v>0</v>
      </c>
      <c r="FK101" s="34">
        <f t="shared" si="35"/>
        <v>0</v>
      </c>
      <c r="FL101" s="34"/>
      <c r="FM101" s="150"/>
      <c r="FN101" s="35">
        <f t="shared" si="40"/>
        <v>0</v>
      </c>
      <c r="FP101" s="36">
        <f t="shared" si="41"/>
        <v>0</v>
      </c>
      <c r="FQ101" s="1">
        <v>6</v>
      </c>
    </row>
    <row r="102" spans="1:173" x14ac:dyDescent="0.25">
      <c r="A102" s="22">
        <v>7</v>
      </c>
      <c r="B102" s="23">
        <f t="shared" si="32"/>
        <v>0</v>
      </c>
      <c r="C102" s="24">
        <f t="shared" si="36"/>
        <v>0</v>
      </c>
      <c r="D102" s="25">
        <f t="shared" si="37"/>
        <v>0</v>
      </c>
      <c r="E102" s="26">
        <f t="shared" si="38"/>
        <v>0</v>
      </c>
      <c r="F102" s="27">
        <f t="shared" si="39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3"/>
        <v>0</v>
      </c>
      <c r="FI102" s="145"/>
      <c r="FJ102" s="34">
        <f t="shared" si="34"/>
        <v>0</v>
      </c>
      <c r="FK102" s="34">
        <f t="shared" si="35"/>
        <v>0</v>
      </c>
      <c r="FL102" s="34"/>
      <c r="FM102" s="150"/>
      <c r="FN102" s="35">
        <f t="shared" si="40"/>
        <v>0</v>
      </c>
      <c r="FP102" s="36">
        <f t="shared" si="41"/>
        <v>0</v>
      </c>
      <c r="FQ102" s="1">
        <v>7</v>
      </c>
    </row>
    <row r="103" spans="1:173" x14ac:dyDescent="0.25">
      <c r="A103" s="22">
        <v>8</v>
      </c>
      <c r="B103" s="23">
        <f t="shared" si="32"/>
        <v>0</v>
      </c>
      <c r="C103" s="24">
        <f t="shared" si="36"/>
        <v>0</v>
      </c>
      <c r="D103" s="25">
        <f t="shared" si="37"/>
        <v>0</v>
      </c>
      <c r="E103" s="26">
        <f t="shared" si="38"/>
        <v>0</v>
      </c>
      <c r="F103" s="27">
        <f t="shared" si="39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3"/>
        <v>0</v>
      </c>
      <c r="FI103" s="145"/>
      <c r="FJ103" s="34">
        <f t="shared" si="34"/>
        <v>0</v>
      </c>
      <c r="FK103" s="34">
        <f t="shared" si="35"/>
        <v>0</v>
      </c>
      <c r="FL103" s="34"/>
      <c r="FM103" s="150"/>
      <c r="FN103" s="35">
        <f t="shared" si="40"/>
        <v>0</v>
      </c>
      <c r="FP103" s="36">
        <f t="shared" si="41"/>
        <v>0</v>
      </c>
      <c r="FQ103" s="1">
        <v>8</v>
      </c>
    </row>
    <row r="104" spans="1:173" x14ac:dyDescent="0.25">
      <c r="A104" s="22">
        <v>9</v>
      </c>
      <c r="B104" s="23">
        <f t="shared" ref="B104:B112" si="42">B75</f>
        <v>0</v>
      </c>
      <c r="C104" s="24">
        <f t="shared" si="36"/>
        <v>0</v>
      </c>
      <c r="D104" s="25">
        <f t="shared" si="37"/>
        <v>0</v>
      </c>
      <c r="E104" s="26">
        <f t="shared" si="38"/>
        <v>0</v>
      </c>
      <c r="F104" s="27">
        <f t="shared" si="39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3"/>
        <v>0</v>
      </c>
      <c r="FI104" s="145"/>
      <c r="FJ104" s="34">
        <f t="shared" si="34"/>
        <v>0</v>
      </c>
      <c r="FK104" s="34">
        <f t="shared" si="35"/>
        <v>0</v>
      </c>
      <c r="FL104" s="34"/>
      <c r="FM104" s="150"/>
      <c r="FN104" s="35">
        <f t="shared" si="40"/>
        <v>0</v>
      </c>
      <c r="FP104" s="36">
        <f t="shared" si="41"/>
        <v>0</v>
      </c>
      <c r="FQ104" s="1">
        <v>9</v>
      </c>
    </row>
    <row r="105" spans="1:173" x14ac:dyDescent="0.25">
      <c r="A105" s="22">
        <v>10</v>
      </c>
      <c r="B105" s="23">
        <f t="shared" si="42"/>
        <v>0</v>
      </c>
      <c r="C105" s="24">
        <f t="shared" si="36"/>
        <v>0</v>
      </c>
      <c r="D105" s="25">
        <f t="shared" si="37"/>
        <v>0</v>
      </c>
      <c r="E105" s="26">
        <f t="shared" si="38"/>
        <v>0</v>
      </c>
      <c r="F105" s="27">
        <f t="shared" si="39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3"/>
        <v>0</v>
      </c>
      <c r="FI105" s="145"/>
      <c r="FJ105" s="34">
        <f t="shared" si="34"/>
        <v>0</v>
      </c>
      <c r="FK105" s="34">
        <f t="shared" si="35"/>
        <v>0</v>
      </c>
      <c r="FL105" s="34"/>
      <c r="FM105" s="150"/>
      <c r="FN105" s="35">
        <f t="shared" si="40"/>
        <v>0</v>
      </c>
      <c r="FP105" s="36">
        <f t="shared" si="41"/>
        <v>0</v>
      </c>
      <c r="FQ105" s="1">
        <v>10</v>
      </c>
    </row>
    <row r="106" spans="1:173" x14ac:dyDescent="0.25">
      <c r="A106" s="22">
        <v>11</v>
      </c>
      <c r="B106" s="23">
        <f t="shared" si="42"/>
        <v>0</v>
      </c>
      <c r="C106" s="24">
        <f t="shared" si="36"/>
        <v>0</v>
      </c>
      <c r="D106" s="25">
        <f t="shared" si="37"/>
        <v>0</v>
      </c>
      <c r="E106" s="26">
        <f t="shared" si="38"/>
        <v>0</v>
      </c>
      <c r="F106" s="27">
        <f t="shared" si="39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3"/>
        <v>0</v>
      </c>
      <c r="FI106" s="145"/>
      <c r="FJ106" s="34">
        <f t="shared" si="34"/>
        <v>0</v>
      </c>
      <c r="FK106" s="34">
        <f t="shared" si="35"/>
        <v>0</v>
      </c>
      <c r="FL106" s="34"/>
      <c r="FM106" s="150"/>
      <c r="FN106" s="35">
        <f t="shared" si="40"/>
        <v>0</v>
      </c>
      <c r="FP106" s="36">
        <f t="shared" si="41"/>
        <v>0</v>
      </c>
      <c r="FQ106" s="1">
        <v>11</v>
      </c>
    </row>
    <row r="107" spans="1:173" x14ac:dyDescent="0.25">
      <c r="A107" s="22">
        <v>12</v>
      </c>
      <c r="B107" s="23">
        <f t="shared" si="42"/>
        <v>0</v>
      </c>
      <c r="C107" s="24">
        <f t="shared" si="36"/>
        <v>0</v>
      </c>
      <c r="D107" s="25">
        <f t="shared" si="37"/>
        <v>0</v>
      </c>
      <c r="E107" s="26">
        <f t="shared" si="38"/>
        <v>0</v>
      </c>
      <c r="F107" s="27">
        <f t="shared" si="39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3"/>
        <v>0</v>
      </c>
      <c r="FI107" s="145"/>
      <c r="FJ107" s="34">
        <f t="shared" si="34"/>
        <v>0</v>
      </c>
      <c r="FK107" s="34">
        <f t="shared" si="35"/>
        <v>0</v>
      </c>
      <c r="FL107" s="34"/>
      <c r="FM107" s="150"/>
      <c r="FN107" s="35">
        <f t="shared" si="40"/>
        <v>0</v>
      </c>
      <c r="FP107" s="36">
        <f t="shared" si="41"/>
        <v>0</v>
      </c>
      <c r="FQ107" s="1">
        <v>12</v>
      </c>
    </row>
    <row r="108" spans="1:173" x14ac:dyDescent="0.25">
      <c r="A108" s="22">
        <v>13</v>
      </c>
      <c r="B108" s="23">
        <f t="shared" si="42"/>
        <v>0</v>
      </c>
      <c r="C108" s="24">
        <f t="shared" si="36"/>
        <v>0</v>
      </c>
      <c r="D108" s="25">
        <f t="shared" si="37"/>
        <v>0</v>
      </c>
      <c r="E108" s="26">
        <f t="shared" si="38"/>
        <v>0</v>
      </c>
      <c r="F108" s="27">
        <f t="shared" si="39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3"/>
        <v>0</v>
      </c>
      <c r="FI108" s="145"/>
      <c r="FJ108" s="34">
        <f t="shared" si="34"/>
        <v>0</v>
      </c>
      <c r="FK108" s="34">
        <f t="shared" si="35"/>
        <v>0</v>
      </c>
      <c r="FL108" s="34"/>
      <c r="FM108" s="150"/>
      <c r="FN108" s="35">
        <f t="shared" si="40"/>
        <v>0</v>
      </c>
      <c r="FP108" s="36">
        <f t="shared" si="41"/>
        <v>0</v>
      </c>
      <c r="FQ108" s="1">
        <v>13</v>
      </c>
    </row>
    <row r="109" spans="1:173" x14ac:dyDescent="0.25">
      <c r="A109" s="22">
        <v>14</v>
      </c>
      <c r="B109" s="23">
        <f t="shared" si="42"/>
        <v>0</v>
      </c>
      <c r="C109" s="24">
        <f t="shared" si="36"/>
        <v>0</v>
      </c>
      <c r="D109" s="25">
        <f t="shared" si="37"/>
        <v>0</v>
      </c>
      <c r="E109" s="26">
        <f t="shared" si="38"/>
        <v>0</v>
      </c>
      <c r="F109" s="27">
        <f t="shared" si="39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3"/>
        <v>0</v>
      </c>
      <c r="FI109" s="145"/>
      <c r="FJ109" s="34">
        <f t="shared" si="34"/>
        <v>0</v>
      </c>
      <c r="FK109" s="34">
        <f t="shared" si="35"/>
        <v>0</v>
      </c>
      <c r="FL109" s="34"/>
      <c r="FM109" s="150"/>
      <c r="FN109" s="35">
        <f t="shared" si="40"/>
        <v>0</v>
      </c>
      <c r="FP109" s="36">
        <f t="shared" si="41"/>
        <v>0</v>
      </c>
      <c r="FQ109" s="1">
        <v>14</v>
      </c>
    </row>
    <row r="110" spans="1:173" x14ac:dyDescent="0.25">
      <c r="A110" s="22">
        <v>15</v>
      </c>
      <c r="B110" s="23">
        <f t="shared" si="42"/>
        <v>0</v>
      </c>
      <c r="C110" s="24">
        <f t="shared" si="36"/>
        <v>0</v>
      </c>
      <c r="D110" s="25">
        <f t="shared" si="37"/>
        <v>0</v>
      </c>
      <c r="E110" s="26">
        <f t="shared" si="38"/>
        <v>0</v>
      </c>
      <c r="F110" s="27">
        <f t="shared" si="39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3"/>
        <v>0</v>
      </c>
      <c r="FI110" s="145"/>
      <c r="FJ110" s="34">
        <f t="shared" si="34"/>
        <v>0</v>
      </c>
      <c r="FK110" s="34">
        <f t="shared" si="35"/>
        <v>0</v>
      </c>
      <c r="FL110" s="34"/>
      <c r="FM110" s="150"/>
      <c r="FN110" s="35">
        <f t="shared" si="40"/>
        <v>0</v>
      </c>
      <c r="FP110" s="36">
        <f t="shared" si="41"/>
        <v>0</v>
      </c>
      <c r="FQ110" s="1">
        <v>15</v>
      </c>
    </row>
    <row r="111" spans="1:173" x14ac:dyDescent="0.25">
      <c r="A111" s="22">
        <v>16</v>
      </c>
      <c r="B111" s="23">
        <f t="shared" si="42"/>
        <v>0</v>
      </c>
      <c r="C111" s="24">
        <f t="shared" si="36"/>
        <v>0</v>
      </c>
      <c r="D111" s="25">
        <f t="shared" si="37"/>
        <v>0</v>
      </c>
      <c r="E111" s="26">
        <f t="shared" si="38"/>
        <v>0</v>
      </c>
      <c r="F111" s="27">
        <f t="shared" si="39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3"/>
        <v>0</v>
      </c>
      <c r="FI111" s="145"/>
      <c r="FJ111" s="34">
        <f t="shared" si="34"/>
        <v>0</v>
      </c>
      <c r="FK111" s="34">
        <f t="shared" si="35"/>
        <v>0</v>
      </c>
      <c r="FL111" s="34"/>
      <c r="FM111" s="150"/>
      <c r="FN111" s="35">
        <f t="shared" si="40"/>
        <v>0</v>
      </c>
      <c r="FP111" s="36">
        <f t="shared" si="41"/>
        <v>0</v>
      </c>
      <c r="FQ111" s="1">
        <v>16</v>
      </c>
    </row>
    <row r="112" spans="1:173" x14ac:dyDescent="0.25">
      <c r="A112" s="22">
        <v>17</v>
      </c>
      <c r="B112" s="23">
        <f t="shared" si="42"/>
        <v>0</v>
      </c>
      <c r="C112" s="24">
        <f t="shared" si="36"/>
        <v>0</v>
      </c>
      <c r="D112" s="25">
        <f t="shared" si="37"/>
        <v>0</v>
      </c>
      <c r="E112" s="26">
        <f t="shared" si="38"/>
        <v>0</v>
      </c>
      <c r="F112" s="27">
        <f t="shared" si="39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3"/>
        <v>0</v>
      </c>
      <c r="FI112" s="145"/>
      <c r="FJ112" s="34">
        <f t="shared" si="34"/>
        <v>0</v>
      </c>
      <c r="FK112" s="34">
        <f t="shared" si="35"/>
        <v>0</v>
      </c>
      <c r="FL112" s="34"/>
      <c r="FM112" s="150"/>
      <c r="FN112" s="35">
        <f t="shared" si="40"/>
        <v>0</v>
      </c>
      <c r="FP112" s="36">
        <f t="shared" si="41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3">A88</f>
        <v>A</v>
      </c>
      <c r="B117" s="153" t="str">
        <f t="shared" si="43"/>
        <v>Accueil</v>
      </c>
    </row>
    <row r="118" spans="1:173" x14ac:dyDescent="0.25">
      <c r="A118" s="1" t="str">
        <f t="shared" si="43"/>
        <v>R</v>
      </c>
      <c r="B118" s="153" t="str">
        <f t="shared" si="43"/>
        <v>Renfort</v>
      </c>
    </row>
    <row r="119" spans="1:173" ht="15" customHeight="1" x14ac:dyDescent="0.25">
      <c r="A119" s="1" t="str">
        <f t="shared" si="43"/>
        <v>M</v>
      </c>
      <c r="B119" s="2" t="str">
        <f t="shared" si="43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/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0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0</v>
      </c>
      <c r="EP119" s="182"/>
    </row>
    <row r="120" spans="1:173" ht="15.75" customHeight="1" thickBot="1" x14ac:dyDescent="0.3">
      <c r="A120" s="1">
        <f t="shared" si="43"/>
        <v>0</v>
      </c>
      <c r="B120" s="2">
        <f t="shared" si="43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3"/>
        <v>0</v>
      </c>
      <c r="B121" s="2">
        <f t="shared" si="43"/>
        <v>0</v>
      </c>
      <c r="C121" s="168"/>
      <c r="D121" s="171"/>
      <c r="E121" s="174"/>
      <c r="F121" s="177"/>
      <c r="G121" s="7"/>
      <c r="H121" s="8"/>
      <c r="I121" s="8"/>
      <c r="J121" s="184"/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84"/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84"/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09"/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84"/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84"/>
      <c r="DR121" s="184"/>
      <c r="DS121" s="184"/>
      <c r="DT121" s="184"/>
      <c r="DU121" s="184"/>
      <c r="DV121" s="184"/>
      <c r="DW121" s="184"/>
      <c r="DX121" s="154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84"/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3"/>
        <v>0</v>
      </c>
      <c r="B122" s="2">
        <f t="shared" si="43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3"/>
        <v>0</v>
      </c>
      <c r="B123" s="2">
        <f t="shared" si="43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3"/>
        <v>0</v>
      </c>
      <c r="B124" s="2">
        <f t="shared" si="43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/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3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4">+SUMIF($EI125:$FD125,"*",$EI$6:$FD$6)</f>
        <v>0</v>
      </c>
      <c r="FI125" s="37"/>
      <c r="FJ125" s="34">
        <f t="shared" ref="FJ125:FJ141" si="45">FN96</f>
        <v>0</v>
      </c>
      <c r="FK125" s="33">
        <f t="shared" ref="FK125:FK141" si="46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3"/>
        <v>0</v>
      </c>
      <c r="C126" s="24">
        <f t="shared" ref="C126:C141" si="47">SUMIF(G126:FD126,"A",G$6:FD$6)</f>
        <v>0</v>
      </c>
      <c r="D126" s="25">
        <f t="shared" ref="D126:D141" si="48">SUMIF(G126:FD126,"R",G$6:FD$6)</f>
        <v>0</v>
      </c>
      <c r="E126" s="26">
        <f t="shared" ref="E126:E141" si="49">SUMIF(G126:FD126,"M",G$6:FD$6)</f>
        <v>0</v>
      </c>
      <c r="F126" s="27">
        <f t="shared" ref="F126:F141" si="50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4"/>
        <v>0</v>
      </c>
      <c r="FI126" s="37"/>
      <c r="FJ126" s="34">
        <f t="shared" si="45"/>
        <v>0</v>
      </c>
      <c r="FK126" s="33">
        <f t="shared" si="46"/>
        <v>0</v>
      </c>
      <c r="FL126" s="34"/>
      <c r="FM126" s="52"/>
      <c r="FN126" s="35">
        <f t="shared" ref="FN126:FN141" si="51">FI126+FJ126+FK126-FL126</f>
        <v>0</v>
      </c>
      <c r="FP126" s="36">
        <f t="shared" ref="FP126:FP141" si="52">+B126</f>
        <v>0</v>
      </c>
      <c r="FQ126" s="1">
        <v>2</v>
      </c>
    </row>
    <row r="127" spans="1:173" x14ac:dyDescent="0.25">
      <c r="A127" s="22">
        <v>3</v>
      </c>
      <c r="B127" s="23">
        <f t="shared" si="43"/>
        <v>0</v>
      </c>
      <c r="C127" s="24">
        <f t="shared" si="47"/>
        <v>0</v>
      </c>
      <c r="D127" s="25">
        <f t="shared" si="48"/>
        <v>0</v>
      </c>
      <c r="E127" s="26">
        <f t="shared" si="49"/>
        <v>0</v>
      </c>
      <c r="F127" s="27">
        <f t="shared" si="50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4"/>
        <v>0</v>
      </c>
      <c r="FI127" s="37"/>
      <c r="FJ127" s="34">
        <f t="shared" si="45"/>
        <v>0</v>
      </c>
      <c r="FK127" s="33">
        <f t="shared" si="46"/>
        <v>0</v>
      </c>
      <c r="FL127" s="34"/>
      <c r="FM127" s="52"/>
      <c r="FN127" s="35">
        <f t="shared" si="51"/>
        <v>0</v>
      </c>
      <c r="FP127" s="36">
        <f t="shared" si="52"/>
        <v>0</v>
      </c>
      <c r="FQ127" s="1">
        <v>3</v>
      </c>
    </row>
    <row r="128" spans="1:173" x14ac:dyDescent="0.25">
      <c r="A128" s="22">
        <v>4</v>
      </c>
      <c r="B128" s="23">
        <f t="shared" si="43"/>
        <v>0</v>
      </c>
      <c r="C128" s="24">
        <f t="shared" si="47"/>
        <v>0</v>
      </c>
      <c r="D128" s="25">
        <f t="shared" si="48"/>
        <v>0</v>
      </c>
      <c r="E128" s="26">
        <f t="shared" si="49"/>
        <v>0</v>
      </c>
      <c r="F128" s="27">
        <f t="shared" si="50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4"/>
        <v>0</v>
      </c>
      <c r="FI128" s="37"/>
      <c r="FJ128" s="34">
        <f t="shared" si="45"/>
        <v>0</v>
      </c>
      <c r="FK128" s="33">
        <f t="shared" si="46"/>
        <v>0</v>
      </c>
      <c r="FL128" s="34"/>
      <c r="FM128" s="52"/>
      <c r="FN128" s="35">
        <f t="shared" si="51"/>
        <v>0</v>
      </c>
      <c r="FP128" s="36">
        <f t="shared" si="52"/>
        <v>0</v>
      </c>
      <c r="FQ128" s="1">
        <v>4</v>
      </c>
    </row>
    <row r="129" spans="1:173" x14ac:dyDescent="0.25">
      <c r="A129" s="22">
        <v>5</v>
      </c>
      <c r="B129" s="23">
        <f t="shared" si="43"/>
        <v>0</v>
      </c>
      <c r="C129" s="24">
        <f t="shared" si="47"/>
        <v>0</v>
      </c>
      <c r="D129" s="25">
        <f t="shared" si="48"/>
        <v>0</v>
      </c>
      <c r="E129" s="26">
        <f t="shared" si="49"/>
        <v>0</v>
      </c>
      <c r="F129" s="27">
        <f t="shared" si="50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4"/>
        <v>0</v>
      </c>
      <c r="FI129" s="37"/>
      <c r="FJ129" s="34">
        <f t="shared" si="45"/>
        <v>0</v>
      </c>
      <c r="FK129" s="33">
        <f t="shared" si="46"/>
        <v>0</v>
      </c>
      <c r="FL129" s="34"/>
      <c r="FM129" s="52"/>
      <c r="FN129" s="35">
        <f t="shared" si="51"/>
        <v>0</v>
      </c>
      <c r="FP129" s="36">
        <f t="shared" si="52"/>
        <v>0</v>
      </c>
      <c r="FQ129" s="1">
        <v>5</v>
      </c>
    </row>
    <row r="130" spans="1:173" x14ac:dyDescent="0.25">
      <c r="A130" s="22">
        <v>6</v>
      </c>
      <c r="B130" s="23">
        <f t="shared" si="43"/>
        <v>0</v>
      </c>
      <c r="C130" s="24">
        <f t="shared" si="47"/>
        <v>0</v>
      </c>
      <c r="D130" s="25">
        <f t="shared" si="48"/>
        <v>0</v>
      </c>
      <c r="E130" s="26">
        <f t="shared" si="49"/>
        <v>0</v>
      </c>
      <c r="F130" s="27">
        <f t="shared" si="50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4"/>
        <v>0</v>
      </c>
      <c r="FI130" s="37"/>
      <c r="FJ130" s="34">
        <f t="shared" si="45"/>
        <v>0</v>
      </c>
      <c r="FK130" s="33">
        <f t="shared" si="46"/>
        <v>0</v>
      </c>
      <c r="FL130" s="34"/>
      <c r="FM130" s="52"/>
      <c r="FN130" s="35">
        <f t="shared" si="51"/>
        <v>0</v>
      </c>
      <c r="FP130" s="36">
        <f t="shared" si="52"/>
        <v>0</v>
      </c>
      <c r="FQ130" s="1">
        <v>6</v>
      </c>
    </row>
    <row r="131" spans="1:173" x14ac:dyDescent="0.25">
      <c r="A131" s="22">
        <v>7</v>
      </c>
      <c r="B131" s="23">
        <f t="shared" si="43"/>
        <v>0</v>
      </c>
      <c r="C131" s="24">
        <f t="shared" si="47"/>
        <v>0</v>
      </c>
      <c r="D131" s="25">
        <f t="shared" si="48"/>
        <v>0</v>
      </c>
      <c r="E131" s="26">
        <f t="shared" si="49"/>
        <v>0</v>
      </c>
      <c r="F131" s="27">
        <f t="shared" si="50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4"/>
        <v>0</v>
      </c>
      <c r="FI131" s="37"/>
      <c r="FJ131" s="34">
        <f t="shared" si="45"/>
        <v>0</v>
      </c>
      <c r="FK131" s="33">
        <f t="shared" si="46"/>
        <v>0</v>
      </c>
      <c r="FL131" s="34"/>
      <c r="FM131" s="52"/>
      <c r="FN131" s="35">
        <f t="shared" si="51"/>
        <v>0</v>
      </c>
      <c r="FP131" s="36">
        <f t="shared" si="52"/>
        <v>0</v>
      </c>
      <c r="FQ131" s="1">
        <v>7</v>
      </c>
    </row>
    <row r="132" spans="1:173" x14ac:dyDescent="0.25">
      <c r="A132" s="22">
        <v>8</v>
      </c>
      <c r="B132" s="23">
        <f t="shared" si="43"/>
        <v>0</v>
      </c>
      <c r="C132" s="24">
        <f t="shared" si="47"/>
        <v>0</v>
      </c>
      <c r="D132" s="25">
        <f t="shared" si="48"/>
        <v>0</v>
      </c>
      <c r="E132" s="26">
        <f t="shared" si="49"/>
        <v>0</v>
      </c>
      <c r="F132" s="27">
        <f t="shared" si="50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4"/>
        <v>0</v>
      </c>
      <c r="FI132" s="37"/>
      <c r="FJ132" s="34">
        <f t="shared" si="45"/>
        <v>0</v>
      </c>
      <c r="FK132" s="33">
        <f t="shared" si="46"/>
        <v>0</v>
      </c>
      <c r="FL132" s="34"/>
      <c r="FM132" s="52"/>
      <c r="FN132" s="35">
        <f t="shared" si="51"/>
        <v>0</v>
      </c>
      <c r="FP132" s="36">
        <f t="shared" si="52"/>
        <v>0</v>
      </c>
      <c r="FQ132" s="1">
        <v>8</v>
      </c>
    </row>
    <row r="133" spans="1:173" x14ac:dyDescent="0.25">
      <c r="A133" s="22">
        <v>9</v>
      </c>
      <c r="B133" s="23">
        <f t="shared" ref="B133:B141" si="53">B104</f>
        <v>0</v>
      </c>
      <c r="C133" s="24">
        <f t="shared" si="47"/>
        <v>0</v>
      </c>
      <c r="D133" s="25">
        <f t="shared" si="48"/>
        <v>0</v>
      </c>
      <c r="E133" s="26">
        <f t="shared" si="49"/>
        <v>0</v>
      </c>
      <c r="F133" s="27">
        <f t="shared" si="50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4"/>
        <v>0</v>
      </c>
      <c r="FI133" s="37"/>
      <c r="FJ133" s="34">
        <f t="shared" si="45"/>
        <v>0</v>
      </c>
      <c r="FK133" s="33">
        <f t="shared" si="46"/>
        <v>0</v>
      </c>
      <c r="FL133" s="34"/>
      <c r="FM133" s="52"/>
      <c r="FN133" s="35">
        <f t="shared" si="51"/>
        <v>0</v>
      </c>
      <c r="FP133" s="36">
        <f t="shared" si="52"/>
        <v>0</v>
      </c>
      <c r="FQ133" s="1">
        <v>9</v>
      </c>
    </row>
    <row r="134" spans="1:173" x14ac:dyDescent="0.25">
      <c r="A134" s="22">
        <v>10</v>
      </c>
      <c r="B134" s="23">
        <f t="shared" si="53"/>
        <v>0</v>
      </c>
      <c r="C134" s="24">
        <f t="shared" si="47"/>
        <v>0</v>
      </c>
      <c r="D134" s="25">
        <f t="shared" si="48"/>
        <v>0</v>
      </c>
      <c r="E134" s="26">
        <f t="shared" si="49"/>
        <v>0</v>
      </c>
      <c r="F134" s="27">
        <f t="shared" si="50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4"/>
        <v>0</v>
      </c>
      <c r="FI134" s="37"/>
      <c r="FJ134" s="34">
        <f t="shared" si="45"/>
        <v>0</v>
      </c>
      <c r="FK134" s="33">
        <f t="shared" si="46"/>
        <v>0</v>
      </c>
      <c r="FL134" s="34"/>
      <c r="FM134" s="52"/>
      <c r="FN134" s="35">
        <f t="shared" si="51"/>
        <v>0</v>
      </c>
      <c r="FP134" s="36">
        <f t="shared" si="52"/>
        <v>0</v>
      </c>
      <c r="FQ134" s="1">
        <v>10</v>
      </c>
    </row>
    <row r="135" spans="1:173" x14ac:dyDescent="0.25">
      <c r="A135" s="22">
        <v>11</v>
      </c>
      <c r="B135" s="23">
        <f t="shared" si="53"/>
        <v>0</v>
      </c>
      <c r="C135" s="24">
        <f t="shared" si="47"/>
        <v>0</v>
      </c>
      <c r="D135" s="25">
        <f t="shared" si="48"/>
        <v>0</v>
      </c>
      <c r="E135" s="26">
        <f t="shared" si="49"/>
        <v>0</v>
      </c>
      <c r="F135" s="27">
        <f t="shared" si="50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4"/>
        <v>0</v>
      </c>
      <c r="FI135" s="37"/>
      <c r="FJ135" s="34">
        <f t="shared" si="45"/>
        <v>0</v>
      </c>
      <c r="FK135" s="33">
        <f t="shared" si="46"/>
        <v>0</v>
      </c>
      <c r="FL135" s="34"/>
      <c r="FM135" s="52"/>
      <c r="FN135" s="35">
        <f t="shared" si="51"/>
        <v>0</v>
      </c>
      <c r="FP135" s="36">
        <f t="shared" si="52"/>
        <v>0</v>
      </c>
      <c r="FQ135" s="1">
        <v>11</v>
      </c>
    </row>
    <row r="136" spans="1:173" x14ac:dyDescent="0.25">
      <c r="A136" s="22">
        <v>12</v>
      </c>
      <c r="B136" s="23">
        <f t="shared" si="53"/>
        <v>0</v>
      </c>
      <c r="C136" s="24">
        <f t="shared" si="47"/>
        <v>0</v>
      </c>
      <c r="D136" s="25">
        <f t="shared" si="48"/>
        <v>0</v>
      </c>
      <c r="E136" s="26">
        <f t="shared" si="49"/>
        <v>0</v>
      </c>
      <c r="F136" s="27">
        <f t="shared" si="50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4"/>
        <v>0</v>
      </c>
      <c r="FI136" s="37"/>
      <c r="FJ136" s="34">
        <f t="shared" si="45"/>
        <v>0</v>
      </c>
      <c r="FK136" s="33">
        <f t="shared" si="46"/>
        <v>0</v>
      </c>
      <c r="FL136" s="34"/>
      <c r="FM136" s="52"/>
      <c r="FN136" s="35">
        <f t="shared" si="51"/>
        <v>0</v>
      </c>
      <c r="FP136" s="36">
        <f t="shared" si="52"/>
        <v>0</v>
      </c>
      <c r="FQ136" s="1">
        <v>12</v>
      </c>
    </row>
    <row r="137" spans="1:173" x14ac:dyDescent="0.25">
      <c r="A137" s="22">
        <v>13</v>
      </c>
      <c r="B137" s="23">
        <f t="shared" si="53"/>
        <v>0</v>
      </c>
      <c r="C137" s="24">
        <f t="shared" si="47"/>
        <v>0</v>
      </c>
      <c r="D137" s="25">
        <f t="shared" si="48"/>
        <v>0</v>
      </c>
      <c r="E137" s="26">
        <f t="shared" si="49"/>
        <v>0</v>
      </c>
      <c r="F137" s="27">
        <f t="shared" si="50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4"/>
        <v>0</v>
      </c>
      <c r="FI137" s="37"/>
      <c r="FJ137" s="34">
        <f t="shared" si="45"/>
        <v>0</v>
      </c>
      <c r="FK137" s="33">
        <f t="shared" si="46"/>
        <v>0</v>
      </c>
      <c r="FL137" s="34"/>
      <c r="FM137" s="52"/>
      <c r="FN137" s="35">
        <f t="shared" si="51"/>
        <v>0</v>
      </c>
      <c r="FP137" s="36">
        <f t="shared" si="52"/>
        <v>0</v>
      </c>
      <c r="FQ137" s="1">
        <v>13</v>
      </c>
    </row>
    <row r="138" spans="1:173" x14ac:dyDescent="0.25">
      <c r="A138" s="22">
        <v>14</v>
      </c>
      <c r="B138" s="23">
        <f t="shared" si="53"/>
        <v>0</v>
      </c>
      <c r="C138" s="24">
        <f t="shared" si="47"/>
        <v>0</v>
      </c>
      <c r="D138" s="25">
        <f t="shared" si="48"/>
        <v>0</v>
      </c>
      <c r="E138" s="26">
        <f t="shared" si="49"/>
        <v>0</v>
      </c>
      <c r="F138" s="27">
        <f t="shared" si="50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4"/>
        <v>0</v>
      </c>
      <c r="FI138" s="37"/>
      <c r="FJ138" s="34">
        <f t="shared" si="45"/>
        <v>0</v>
      </c>
      <c r="FK138" s="33">
        <f t="shared" si="46"/>
        <v>0</v>
      </c>
      <c r="FL138" s="34"/>
      <c r="FM138" s="52"/>
      <c r="FN138" s="35">
        <f t="shared" si="51"/>
        <v>0</v>
      </c>
      <c r="FP138" s="36">
        <f t="shared" si="52"/>
        <v>0</v>
      </c>
      <c r="FQ138" s="1">
        <v>14</v>
      </c>
    </row>
    <row r="139" spans="1:173" x14ac:dyDescent="0.25">
      <c r="A139" s="22">
        <v>15</v>
      </c>
      <c r="B139" s="23">
        <f t="shared" si="53"/>
        <v>0</v>
      </c>
      <c r="C139" s="24">
        <f t="shared" si="47"/>
        <v>0</v>
      </c>
      <c r="D139" s="25">
        <f t="shared" si="48"/>
        <v>0</v>
      </c>
      <c r="E139" s="26">
        <f t="shared" si="49"/>
        <v>0</v>
      </c>
      <c r="F139" s="27">
        <f t="shared" si="50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4"/>
        <v>0</v>
      </c>
      <c r="FI139" s="37"/>
      <c r="FJ139" s="34">
        <f t="shared" si="45"/>
        <v>0</v>
      </c>
      <c r="FK139" s="33">
        <f t="shared" si="46"/>
        <v>0</v>
      </c>
      <c r="FL139" s="34"/>
      <c r="FM139" s="52"/>
      <c r="FN139" s="35">
        <f t="shared" si="51"/>
        <v>0</v>
      </c>
      <c r="FP139" s="36">
        <f t="shared" si="52"/>
        <v>0</v>
      </c>
      <c r="FQ139" s="1">
        <v>15</v>
      </c>
    </row>
    <row r="140" spans="1:173" x14ac:dyDescent="0.25">
      <c r="A140" s="22">
        <v>16</v>
      </c>
      <c r="B140" s="23">
        <f t="shared" si="53"/>
        <v>0</v>
      </c>
      <c r="C140" s="24">
        <f t="shared" si="47"/>
        <v>0</v>
      </c>
      <c r="D140" s="25">
        <f t="shared" si="48"/>
        <v>0</v>
      </c>
      <c r="E140" s="26">
        <f t="shared" si="49"/>
        <v>0</v>
      </c>
      <c r="F140" s="27">
        <f t="shared" si="50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4"/>
        <v>0</v>
      </c>
      <c r="FI140" s="37"/>
      <c r="FJ140" s="34">
        <f t="shared" si="45"/>
        <v>0</v>
      </c>
      <c r="FK140" s="33">
        <f t="shared" si="46"/>
        <v>0</v>
      </c>
      <c r="FL140" s="34"/>
      <c r="FM140" s="52"/>
      <c r="FN140" s="35">
        <f t="shared" si="51"/>
        <v>0</v>
      </c>
      <c r="FP140" s="36">
        <f t="shared" si="52"/>
        <v>0</v>
      </c>
      <c r="FQ140" s="1">
        <v>16</v>
      </c>
    </row>
    <row r="141" spans="1:173" x14ac:dyDescent="0.25">
      <c r="A141" s="22">
        <v>17</v>
      </c>
      <c r="B141" s="23">
        <f t="shared" si="53"/>
        <v>0</v>
      </c>
      <c r="C141" s="24">
        <f t="shared" si="47"/>
        <v>0</v>
      </c>
      <c r="D141" s="25">
        <f t="shared" si="48"/>
        <v>0</v>
      </c>
      <c r="E141" s="26">
        <f t="shared" si="49"/>
        <v>0</v>
      </c>
      <c r="F141" s="27">
        <f t="shared" si="50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4"/>
        <v>0</v>
      </c>
      <c r="FI141" s="37"/>
      <c r="FJ141" s="34">
        <f t="shared" si="45"/>
        <v>0</v>
      </c>
      <c r="FK141" s="33">
        <f t="shared" si="46"/>
        <v>0</v>
      </c>
      <c r="FL141" s="34"/>
      <c r="FM141" s="52"/>
      <c r="FN141" s="35">
        <f t="shared" si="51"/>
        <v>0</v>
      </c>
      <c r="FP141" s="36">
        <f t="shared" si="52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44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45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46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47</v>
      </c>
      <c r="AO147" s="217"/>
      <c r="AP147" s="218"/>
      <c r="AQ147" s="58"/>
      <c r="AR147" s="219" t="s">
        <v>45</v>
      </c>
      <c r="AS147" s="220"/>
      <c r="AT147" s="221"/>
      <c r="AU147" s="58"/>
      <c r="AV147" s="234"/>
      <c r="AW147" s="234"/>
      <c r="AX147" s="234"/>
      <c r="AY147" s="234"/>
      <c r="AZ147" s="234"/>
      <c r="BA147" s="235"/>
      <c r="BB147" s="235"/>
      <c r="BC147" s="235"/>
      <c r="BD147" s="236"/>
      <c r="BE147" s="235"/>
      <c r="BF147" s="235"/>
      <c r="BG147" s="235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23" t="s">
        <v>51</v>
      </c>
      <c r="AS148" s="224"/>
      <c r="AT148" s="225"/>
      <c r="AU148" s="60"/>
      <c r="AV148" s="237"/>
      <c r="AW148" s="237"/>
      <c r="AX148" s="237"/>
      <c r="AY148" s="237"/>
      <c r="AZ148" s="237"/>
      <c r="BA148" s="237"/>
      <c r="BB148" s="237"/>
      <c r="BC148" s="237"/>
      <c r="BD148" s="236"/>
      <c r="BE148" s="235"/>
      <c r="BF148" s="235"/>
      <c r="BG148" s="23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4">B125</f>
        <v>0</v>
      </c>
      <c r="C149" s="61">
        <f t="shared" ref="C149:F164" si="55">C9+C38+C67+C96+C125</f>
        <v>0</v>
      </c>
      <c r="D149" s="62">
        <f t="shared" si="55"/>
        <v>0</v>
      </c>
      <c r="E149" s="63">
        <f t="shared" si="55"/>
        <v>0</v>
      </c>
      <c r="F149" s="64">
        <f t="shared" si="55"/>
        <v>0</v>
      </c>
      <c r="G149" s="65"/>
      <c r="H149" s="226"/>
      <c r="I149" s="227"/>
      <c r="J149" s="226"/>
      <c r="K149" s="227"/>
      <c r="L149" s="226">
        <f t="shared" ref="L149:L165" si="56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7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8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9">F96</f>
        <v>0</v>
      </c>
      <c r="AN149" s="227"/>
      <c r="AO149" s="226">
        <f>SUM(AI149:AN149)</f>
        <v>0</v>
      </c>
      <c r="AP149" s="227"/>
      <c r="AQ149" s="58"/>
      <c r="AR149" s="228">
        <f>(N149+W149+AF149+AO149)/4</f>
        <v>0</v>
      </c>
      <c r="AS149" s="229"/>
      <c r="AT149" s="230"/>
      <c r="AU149" s="58"/>
      <c r="AV149" s="238"/>
      <c r="AW149" s="238"/>
      <c r="AX149" s="238"/>
      <c r="AY149" s="238"/>
      <c r="AZ149" s="238"/>
      <c r="BA149" s="238"/>
      <c r="BB149" s="238"/>
      <c r="BC149" s="238"/>
      <c r="BD149" s="236"/>
      <c r="BE149" s="239"/>
      <c r="BF149" s="239"/>
      <c r="BG149" s="239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4"/>
        <v>0</v>
      </c>
      <c r="C150" s="61">
        <f t="shared" si="55"/>
        <v>0</v>
      </c>
      <c r="D150" s="62">
        <f t="shared" si="55"/>
        <v>0</v>
      </c>
      <c r="E150" s="63">
        <f t="shared" si="55"/>
        <v>0</v>
      </c>
      <c r="F150" s="64">
        <f t="shared" si="55"/>
        <v>0</v>
      </c>
      <c r="G150" s="65"/>
      <c r="H150" s="226"/>
      <c r="I150" s="227"/>
      <c r="J150" s="226"/>
      <c r="K150" s="227"/>
      <c r="L150" s="226">
        <f t="shared" si="56"/>
        <v>0</v>
      </c>
      <c r="M150" s="227"/>
      <c r="N150" s="226">
        <f t="shared" ref="N150:N165" si="60">SUM(H150:M150)</f>
        <v>0</v>
      </c>
      <c r="O150" s="227"/>
      <c r="P150" s="58"/>
      <c r="Q150" s="226"/>
      <c r="R150" s="227"/>
      <c r="S150" s="226"/>
      <c r="T150" s="227"/>
      <c r="U150" s="226">
        <f t="shared" si="57"/>
        <v>0</v>
      </c>
      <c r="V150" s="227"/>
      <c r="W150" s="226">
        <f t="shared" ref="W150:W165" si="61">SUM(Q150:V150)</f>
        <v>0</v>
      </c>
      <c r="X150" s="227"/>
      <c r="Y150" s="58"/>
      <c r="Z150" s="226"/>
      <c r="AA150" s="227"/>
      <c r="AB150" s="226"/>
      <c r="AC150" s="227"/>
      <c r="AD150" s="226">
        <f t="shared" si="58"/>
        <v>0</v>
      </c>
      <c r="AE150" s="227"/>
      <c r="AF150" s="226">
        <f t="shared" ref="AF150:AF165" si="62">SUM(Z150:AE150)</f>
        <v>0</v>
      </c>
      <c r="AG150" s="227"/>
      <c r="AH150" s="58"/>
      <c r="AI150" s="226"/>
      <c r="AJ150" s="227"/>
      <c r="AK150" s="226"/>
      <c r="AL150" s="227"/>
      <c r="AM150" s="226">
        <f t="shared" si="59"/>
        <v>0</v>
      </c>
      <c r="AN150" s="227"/>
      <c r="AO150" s="226">
        <f t="shared" ref="AO150:AO165" si="63">SUM(AI150:AN150)</f>
        <v>0</v>
      </c>
      <c r="AP150" s="227"/>
      <c r="AQ150" s="58"/>
      <c r="AR150" s="228">
        <f t="shared" ref="AR150:AR165" si="64">(N150+W150+AF150+AO150)/4</f>
        <v>0</v>
      </c>
      <c r="AS150" s="229"/>
      <c r="AT150" s="230"/>
      <c r="AU150" s="58"/>
      <c r="AV150" s="238"/>
      <c r="AW150" s="238"/>
      <c r="AX150" s="238"/>
      <c r="AY150" s="238"/>
      <c r="AZ150" s="238"/>
      <c r="BA150" s="238"/>
      <c r="BB150" s="238"/>
      <c r="BC150" s="238"/>
      <c r="BD150" s="236"/>
      <c r="BE150" s="239"/>
      <c r="BF150" s="239"/>
      <c r="BG150" s="239"/>
      <c r="BH150" s="57"/>
      <c r="BI150" s="231">
        <f t="shared" ref="BI150:BI165" si="65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4"/>
        <v>0</v>
      </c>
      <c r="C151" s="61">
        <f t="shared" si="55"/>
        <v>0</v>
      </c>
      <c r="D151" s="62">
        <f t="shared" si="55"/>
        <v>0</v>
      </c>
      <c r="E151" s="63">
        <f t="shared" si="55"/>
        <v>0</v>
      </c>
      <c r="F151" s="64">
        <f t="shared" si="55"/>
        <v>0</v>
      </c>
      <c r="G151" s="65"/>
      <c r="H151" s="226"/>
      <c r="I151" s="227"/>
      <c r="J151" s="226"/>
      <c r="K151" s="227"/>
      <c r="L151" s="226">
        <f t="shared" si="56"/>
        <v>0</v>
      </c>
      <c r="M151" s="227"/>
      <c r="N151" s="226">
        <f t="shared" si="60"/>
        <v>0</v>
      </c>
      <c r="O151" s="227"/>
      <c r="P151" s="58"/>
      <c r="Q151" s="226"/>
      <c r="R151" s="227"/>
      <c r="S151" s="226"/>
      <c r="T151" s="227"/>
      <c r="U151" s="226">
        <f t="shared" si="57"/>
        <v>0</v>
      </c>
      <c r="V151" s="227"/>
      <c r="W151" s="226">
        <f t="shared" si="61"/>
        <v>0</v>
      </c>
      <c r="X151" s="227"/>
      <c r="Y151" s="58"/>
      <c r="Z151" s="226"/>
      <c r="AA151" s="227"/>
      <c r="AB151" s="226"/>
      <c r="AC151" s="227"/>
      <c r="AD151" s="226">
        <f t="shared" si="58"/>
        <v>0</v>
      </c>
      <c r="AE151" s="227"/>
      <c r="AF151" s="226">
        <f t="shared" si="62"/>
        <v>0</v>
      </c>
      <c r="AG151" s="227"/>
      <c r="AH151" s="58"/>
      <c r="AI151" s="226"/>
      <c r="AJ151" s="227"/>
      <c r="AK151" s="226"/>
      <c r="AL151" s="227"/>
      <c r="AM151" s="226">
        <f t="shared" si="59"/>
        <v>0</v>
      </c>
      <c r="AN151" s="227"/>
      <c r="AO151" s="226">
        <f t="shared" si="63"/>
        <v>0</v>
      </c>
      <c r="AP151" s="227"/>
      <c r="AQ151" s="58"/>
      <c r="AR151" s="228">
        <f t="shared" si="64"/>
        <v>0</v>
      </c>
      <c r="AS151" s="229"/>
      <c r="AT151" s="230"/>
      <c r="AU151" s="58"/>
      <c r="AV151" s="238"/>
      <c r="AW151" s="238"/>
      <c r="AX151" s="238"/>
      <c r="AY151" s="238"/>
      <c r="AZ151" s="238"/>
      <c r="BA151" s="238"/>
      <c r="BB151" s="238"/>
      <c r="BC151" s="238"/>
      <c r="BD151" s="236"/>
      <c r="BE151" s="239"/>
      <c r="BF151" s="239"/>
      <c r="BG151" s="239"/>
      <c r="BH151" s="57"/>
      <c r="BI151" s="231">
        <f t="shared" si="65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4"/>
        <v>0</v>
      </c>
      <c r="C152" s="61">
        <f t="shared" si="55"/>
        <v>0</v>
      </c>
      <c r="D152" s="62">
        <f t="shared" si="55"/>
        <v>0</v>
      </c>
      <c r="E152" s="63">
        <f t="shared" si="55"/>
        <v>0</v>
      </c>
      <c r="F152" s="64">
        <f t="shared" si="55"/>
        <v>0</v>
      </c>
      <c r="G152" s="65"/>
      <c r="H152" s="226"/>
      <c r="I152" s="227"/>
      <c r="J152" s="226"/>
      <c r="K152" s="227"/>
      <c r="L152" s="226">
        <f t="shared" si="56"/>
        <v>0</v>
      </c>
      <c r="M152" s="227"/>
      <c r="N152" s="226">
        <f t="shared" si="60"/>
        <v>0</v>
      </c>
      <c r="O152" s="227"/>
      <c r="P152" s="58"/>
      <c r="Q152" s="226"/>
      <c r="R152" s="227"/>
      <c r="S152" s="226"/>
      <c r="T152" s="227"/>
      <c r="U152" s="226">
        <f t="shared" si="57"/>
        <v>0</v>
      </c>
      <c r="V152" s="227"/>
      <c r="W152" s="226">
        <f t="shared" si="61"/>
        <v>0</v>
      </c>
      <c r="X152" s="227"/>
      <c r="Y152" s="58"/>
      <c r="Z152" s="226"/>
      <c r="AA152" s="227"/>
      <c r="AB152" s="226"/>
      <c r="AC152" s="227"/>
      <c r="AD152" s="226">
        <f t="shared" si="58"/>
        <v>0</v>
      </c>
      <c r="AE152" s="227"/>
      <c r="AF152" s="226">
        <f t="shared" si="62"/>
        <v>0</v>
      </c>
      <c r="AG152" s="227"/>
      <c r="AH152" s="58"/>
      <c r="AI152" s="226"/>
      <c r="AJ152" s="227"/>
      <c r="AK152" s="226"/>
      <c r="AL152" s="227"/>
      <c r="AM152" s="226">
        <f t="shared" si="59"/>
        <v>0</v>
      </c>
      <c r="AN152" s="227"/>
      <c r="AO152" s="226">
        <f t="shared" si="63"/>
        <v>0</v>
      </c>
      <c r="AP152" s="227"/>
      <c r="AQ152" s="58"/>
      <c r="AR152" s="228">
        <f t="shared" si="64"/>
        <v>0</v>
      </c>
      <c r="AS152" s="229"/>
      <c r="AT152" s="230"/>
      <c r="AU152" s="58"/>
      <c r="AV152" s="238"/>
      <c r="AW152" s="238"/>
      <c r="AX152" s="238"/>
      <c r="AY152" s="238"/>
      <c r="AZ152" s="238"/>
      <c r="BA152" s="238"/>
      <c r="BB152" s="238"/>
      <c r="BC152" s="238"/>
      <c r="BD152" s="236"/>
      <c r="BE152" s="239"/>
      <c r="BF152" s="239"/>
      <c r="BG152" s="239"/>
      <c r="BH152" s="57"/>
      <c r="BI152" s="231">
        <f t="shared" si="65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4"/>
        <v>0</v>
      </c>
      <c r="C153" s="61">
        <f t="shared" si="55"/>
        <v>0</v>
      </c>
      <c r="D153" s="62">
        <f t="shared" si="55"/>
        <v>0</v>
      </c>
      <c r="E153" s="63">
        <f t="shared" si="55"/>
        <v>0</v>
      </c>
      <c r="F153" s="64">
        <f t="shared" si="55"/>
        <v>0</v>
      </c>
      <c r="G153" s="65"/>
      <c r="H153" s="226"/>
      <c r="I153" s="227"/>
      <c r="J153" s="226"/>
      <c r="K153" s="227"/>
      <c r="L153" s="226">
        <f t="shared" si="56"/>
        <v>0</v>
      </c>
      <c r="M153" s="227"/>
      <c r="N153" s="226">
        <f t="shared" si="60"/>
        <v>0</v>
      </c>
      <c r="O153" s="227"/>
      <c r="P153" s="58"/>
      <c r="Q153" s="226"/>
      <c r="R153" s="227"/>
      <c r="S153" s="226"/>
      <c r="T153" s="227"/>
      <c r="U153" s="226">
        <f t="shared" si="57"/>
        <v>0</v>
      </c>
      <c r="V153" s="227"/>
      <c r="W153" s="226">
        <f t="shared" si="61"/>
        <v>0</v>
      </c>
      <c r="X153" s="227"/>
      <c r="Y153" s="58"/>
      <c r="Z153" s="226"/>
      <c r="AA153" s="227"/>
      <c r="AB153" s="226"/>
      <c r="AC153" s="227"/>
      <c r="AD153" s="226">
        <f t="shared" si="58"/>
        <v>0</v>
      </c>
      <c r="AE153" s="227"/>
      <c r="AF153" s="226">
        <f t="shared" si="62"/>
        <v>0</v>
      </c>
      <c r="AG153" s="227"/>
      <c r="AH153" s="58"/>
      <c r="AI153" s="226"/>
      <c r="AJ153" s="227"/>
      <c r="AK153" s="226"/>
      <c r="AL153" s="227"/>
      <c r="AM153" s="226">
        <f t="shared" si="59"/>
        <v>0</v>
      </c>
      <c r="AN153" s="227"/>
      <c r="AO153" s="226">
        <f t="shared" si="63"/>
        <v>0</v>
      </c>
      <c r="AP153" s="227"/>
      <c r="AQ153" s="58"/>
      <c r="AR153" s="228">
        <f t="shared" si="64"/>
        <v>0</v>
      </c>
      <c r="AS153" s="229"/>
      <c r="AT153" s="230"/>
      <c r="AU153" s="58"/>
      <c r="AV153" s="238"/>
      <c r="AW153" s="238"/>
      <c r="AX153" s="238"/>
      <c r="AY153" s="238"/>
      <c r="AZ153" s="238"/>
      <c r="BA153" s="238"/>
      <c r="BB153" s="238"/>
      <c r="BC153" s="238"/>
      <c r="BD153" s="236"/>
      <c r="BE153" s="239"/>
      <c r="BF153" s="239"/>
      <c r="BG153" s="239"/>
      <c r="BH153" s="57"/>
      <c r="BI153" s="231">
        <f t="shared" si="65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4"/>
        <v>0</v>
      </c>
      <c r="C154" s="61">
        <f t="shared" si="55"/>
        <v>0</v>
      </c>
      <c r="D154" s="62">
        <f t="shared" si="55"/>
        <v>0</v>
      </c>
      <c r="E154" s="63">
        <f t="shared" si="55"/>
        <v>0</v>
      </c>
      <c r="F154" s="64">
        <f t="shared" si="55"/>
        <v>0</v>
      </c>
      <c r="G154" s="65"/>
      <c r="H154" s="226"/>
      <c r="I154" s="227"/>
      <c r="J154" s="226"/>
      <c r="K154" s="227"/>
      <c r="L154" s="226">
        <f t="shared" si="56"/>
        <v>0</v>
      </c>
      <c r="M154" s="227"/>
      <c r="N154" s="226">
        <f t="shared" si="60"/>
        <v>0</v>
      </c>
      <c r="O154" s="227"/>
      <c r="P154" s="58"/>
      <c r="Q154" s="226"/>
      <c r="R154" s="227"/>
      <c r="S154" s="226"/>
      <c r="T154" s="227"/>
      <c r="U154" s="226">
        <f t="shared" si="57"/>
        <v>0</v>
      </c>
      <c r="V154" s="227"/>
      <c r="W154" s="226">
        <f t="shared" si="61"/>
        <v>0</v>
      </c>
      <c r="X154" s="227"/>
      <c r="Y154" s="58"/>
      <c r="Z154" s="226"/>
      <c r="AA154" s="227"/>
      <c r="AB154" s="226"/>
      <c r="AC154" s="227"/>
      <c r="AD154" s="226">
        <f t="shared" si="58"/>
        <v>0</v>
      </c>
      <c r="AE154" s="227"/>
      <c r="AF154" s="226">
        <f t="shared" si="62"/>
        <v>0</v>
      </c>
      <c r="AG154" s="227"/>
      <c r="AH154" s="58"/>
      <c r="AI154" s="226"/>
      <c r="AJ154" s="227"/>
      <c r="AK154" s="226"/>
      <c r="AL154" s="227"/>
      <c r="AM154" s="226">
        <f t="shared" si="59"/>
        <v>0</v>
      </c>
      <c r="AN154" s="227"/>
      <c r="AO154" s="226">
        <f t="shared" si="63"/>
        <v>0</v>
      </c>
      <c r="AP154" s="227"/>
      <c r="AQ154" s="58"/>
      <c r="AR154" s="228">
        <f t="shared" si="64"/>
        <v>0</v>
      </c>
      <c r="AS154" s="229"/>
      <c r="AT154" s="230"/>
      <c r="AU154" s="58"/>
      <c r="AV154" s="238"/>
      <c r="AW154" s="238"/>
      <c r="AX154" s="238"/>
      <c r="AY154" s="238"/>
      <c r="AZ154" s="238"/>
      <c r="BA154" s="238"/>
      <c r="BB154" s="238"/>
      <c r="BC154" s="238"/>
      <c r="BD154" s="236"/>
      <c r="BE154" s="239"/>
      <c r="BF154" s="239"/>
      <c r="BG154" s="239"/>
      <c r="BH154" s="57"/>
      <c r="BI154" s="231">
        <f t="shared" si="65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4"/>
        <v>0</v>
      </c>
      <c r="C155" s="61">
        <f t="shared" si="55"/>
        <v>0</v>
      </c>
      <c r="D155" s="62">
        <f t="shared" si="55"/>
        <v>0</v>
      </c>
      <c r="E155" s="63">
        <f t="shared" si="55"/>
        <v>0</v>
      </c>
      <c r="F155" s="64">
        <f t="shared" si="55"/>
        <v>0</v>
      </c>
      <c r="G155" s="65"/>
      <c r="H155" s="226"/>
      <c r="I155" s="227"/>
      <c r="J155" s="226"/>
      <c r="K155" s="227"/>
      <c r="L155" s="226">
        <f t="shared" si="56"/>
        <v>0</v>
      </c>
      <c r="M155" s="227"/>
      <c r="N155" s="226">
        <f t="shared" si="60"/>
        <v>0</v>
      </c>
      <c r="O155" s="227"/>
      <c r="P155" s="58"/>
      <c r="Q155" s="226"/>
      <c r="R155" s="227"/>
      <c r="S155" s="226"/>
      <c r="T155" s="227"/>
      <c r="U155" s="226">
        <f t="shared" si="57"/>
        <v>0</v>
      </c>
      <c r="V155" s="227"/>
      <c r="W155" s="226">
        <f t="shared" si="61"/>
        <v>0</v>
      </c>
      <c r="X155" s="227"/>
      <c r="Y155" s="58"/>
      <c r="Z155" s="226"/>
      <c r="AA155" s="227"/>
      <c r="AB155" s="226"/>
      <c r="AC155" s="227"/>
      <c r="AD155" s="226">
        <f t="shared" si="58"/>
        <v>0</v>
      </c>
      <c r="AE155" s="227"/>
      <c r="AF155" s="226">
        <f t="shared" si="62"/>
        <v>0</v>
      </c>
      <c r="AG155" s="227"/>
      <c r="AH155" s="58"/>
      <c r="AI155" s="226"/>
      <c r="AJ155" s="227"/>
      <c r="AK155" s="226"/>
      <c r="AL155" s="227"/>
      <c r="AM155" s="226">
        <f t="shared" si="59"/>
        <v>0</v>
      </c>
      <c r="AN155" s="227"/>
      <c r="AO155" s="226">
        <f t="shared" si="63"/>
        <v>0</v>
      </c>
      <c r="AP155" s="227"/>
      <c r="AQ155" s="58"/>
      <c r="AR155" s="228">
        <f t="shared" si="64"/>
        <v>0</v>
      </c>
      <c r="AS155" s="229"/>
      <c r="AT155" s="230"/>
      <c r="AU155" s="58"/>
      <c r="AV155" s="238"/>
      <c r="AW155" s="238"/>
      <c r="AX155" s="238"/>
      <c r="AY155" s="238"/>
      <c r="AZ155" s="238"/>
      <c r="BA155" s="238"/>
      <c r="BB155" s="238"/>
      <c r="BC155" s="238"/>
      <c r="BD155" s="236"/>
      <c r="BE155" s="239"/>
      <c r="BF155" s="239"/>
      <c r="BG155" s="239"/>
      <c r="BH155" s="57"/>
      <c r="BI155" s="231">
        <f t="shared" si="65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4"/>
        <v>0</v>
      </c>
      <c r="C156" s="61">
        <f t="shared" si="55"/>
        <v>0</v>
      </c>
      <c r="D156" s="62">
        <f t="shared" si="55"/>
        <v>0</v>
      </c>
      <c r="E156" s="63">
        <f t="shared" si="55"/>
        <v>0</v>
      </c>
      <c r="F156" s="64">
        <f t="shared" si="55"/>
        <v>0</v>
      </c>
      <c r="G156" s="65"/>
      <c r="H156" s="226"/>
      <c r="I156" s="227"/>
      <c r="J156" s="226"/>
      <c r="K156" s="227"/>
      <c r="L156" s="226">
        <f t="shared" si="56"/>
        <v>0</v>
      </c>
      <c r="M156" s="227"/>
      <c r="N156" s="226">
        <f t="shared" si="60"/>
        <v>0</v>
      </c>
      <c r="O156" s="227"/>
      <c r="P156" s="58"/>
      <c r="Q156" s="226"/>
      <c r="R156" s="227"/>
      <c r="S156" s="226"/>
      <c r="T156" s="227"/>
      <c r="U156" s="226">
        <f t="shared" si="57"/>
        <v>0</v>
      </c>
      <c r="V156" s="227"/>
      <c r="W156" s="226">
        <f t="shared" si="61"/>
        <v>0</v>
      </c>
      <c r="X156" s="227"/>
      <c r="Y156" s="58"/>
      <c r="Z156" s="226"/>
      <c r="AA156" s="227"/>
      <c r="AB156" s="226"/>
      <c r="AC156" s="227"/>
      <c r="AD156" s="226">
        <f t="shared" si="58"/>
        <v>0</v>
      </c>
      <c r="AE156" s="227"/>
      <c r="AF156" s="226">
        <f t="shared" si="62"/>
        <v>0</v>
      </c>
      <c r="AG156" s="227"/>
      <c r="AH156" s="58"/>
      <c r="AI156" s="226"/>
      <c r="AJ156" s="227"/>
      <c r="AK156" s="226"/>
      <c r="AL156" s="227"/>
      <c r="AM156" s="226">
        <f t="shared" si="59"/>
        <v>0</v>
      </c>
      <c r="AN156" s="227"/>
      <c r="AO156" s="226">
        <f t="shared" si="63"/>
        <v>0</v>
      </c>
      <c r="AP156" s="227"/>
      <c r="AQ156" s="58"/>
      <c r="AR156" s="228">
        <f t="shared" si="64"/>
        <v>0</v>
      </c>
      <c r="AS156" s="229"/>
      <c r="AT156" s="230"/>
      <c r="AU156" s="58"/>
      <c r="AV156" s="238"/>
      <c r="AW156" s="238"/>
      <c r="AX156" s="238"/>
      <c r="AY156" s="238"/>
      <c r="AZ156" s="238"/>
      <c r="BA156" s="238"/>
      <c r="BB156" s="238"/>
      <c r="BC156" s="238"/>
      <c r="BD156" s="236"/>
      <c r="BE156" s="239"/>
      <c r="BF156" s="239"/>
      <c r="BG156" s="239"/>
      <c r="BH156" s="57"/>
      <c r="BI156" s="231">
        <f t="shared" si="65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4"/>
        <v>0</v>
      </c>
      <c r="C157" s="61">
        <f t="shared" si="55"/>
        <v>0</v>
      </c>
      <c r="D157" s="62">
        <f t="shared" si="55"/>
        <v>0</v>
      </c>
      <c r="E157" s="63">
        <f t="shared" si="55"/>
        <v>0</v>
      </c>
      <c r="F157" s="64">
        <f t="shared" si="55"/>
        <v>0</v>
      </c>
      <c r="G157" s="65"/>
      <c r="H157" s="226"/>
      <c r="I157" s="227"/>
      <c r="J157" s="226"/>
      <c r="K157" s="227"/>
      <c r="L157" s="226">
        <f t="shared" si="56"/>
        <v>0</v>
      </c>
      <c r="M157" s="227"/>
      <c r="N157" s="226">
        <f t="shared" si="60"/>
        <v>0</v>
      </c>
      <c r="O157" s="227"/>
      <c r="P157" s="58"/>
      <c r="Q157" s="226"/>
      <c r="R157" s="227"/>
      <c r="S157" s="226"/>
      <c r="T157" s="227"/>
      <c r="U157" s="226">
        <f t="shared" si="57"/>
        <v>0</v>
      </c>
      <c r="V157" s="227"/>
      <c r="W157" s="226">
        <f t="shared" si="61"/>
        <v>0</v>
      </c>
      <c r="X157" s="227"/>
      <c r="Y157" s="58"/>
      <c r="Z157" s="226"/>
      <c r="AA157" s="227"/>
      <c r="AB157" s="226"/>
      <c r="AC157" s="227"/>
      <c r="AD157" s="226">
        <f t="shared" si="58"/>
        <v>0</v>
      </c>
      <c r="AE157" s="227"/>
      <c r="AF157" s="226">
        <f t="shared" si="62"/>
        <v>0</v>
      </c>
      <c r="AG157" s="227"/>
      <c r="AH157" s="58"/>
      <c r="AI157" s="226"/>
      <c r="AJ157" s="227"/>
      <c r="AK157" s="226"/>
      <c r="AL157" s="227"/>
      <c r="AM157" s="226">
        <f t="shared" si="59"/>
        <v>0</v>
      </c>
      <c r="AN157" s="227"/>
      <c r="AO157" s="226">
        <f t="shared" si="63"/>
        <v>0</v>
      </c>
      <c r="AP157" s="227"/>
      <c r="AQ157" s="58"/>
      <c r="AR157" s="228">
        <f t="shared" si="64"/>
        <v>0</v>
      </c>
      <c r="AS157" s="229"/>
      <c r="AT157" s="230"/>
      <c r="AU157" s="58"/>
      <c r="AV157" s="238"/>
      <c r="AW157" s="238"/>
      <c r="AX157" s="238"/>
      <c r="AY157" s="238"/>
      <c r="AZ157" s="238"/>
      <c r="BA157" s="238"/>
      <c r="BB157" s="238"/>
      <c r="BC157" s="238"/>
      <c r="BD157" s="236"/>
      <c r="BE157" s="239"/>
      <c r="BF157" s="239"/>
      <c r="BG157" s="239"/>
      <c r="BH157" s="57"/>
      <c r="BI157" s="231">
        <f t="shared" si="65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4"/>
        <v>0</v>
      </c>
      <c r="C158" s="61">
        <f t="shared" si="55"/>
        <v>0</v>
      </c>
      <c r="D158" s="62">
        <f t="shared" si="55"/>
        <v>0</v>
      </c>
      <c r="E158" s="63">
        <f t="shared" si="55"/>
        <v>0</v>
      </c>
      <c r="F158" s="64">
        <f t="shared" si="55"/>
        <v>0</v>
      </c>
      <c r="G158" s="65"/>
      <c r="H158" s="226"/>
      <c r="I158" s="227"/>
      <c r="J158" s="226"/>
      <c r="K158" s="227"/>
      <c r="L158" s="226">
        <f t="shared" si="56"/>
        <v>0</v>
      </c>
      <c r="M158" s="227"/>
      <c r="N158" s="226">
        <f t="shared" si="60"/>
        <v>0</v>
      </c>
      <c r="O158" s="227"/>
      <c r="P158" s="58"/>
      <c r="Q158" s="226"/>
      <c r="R158" s="227"/>
      <c r="S158" s="226"/>
      <c r="T158" s="227"/>
      <c r="U158" s="226">
        <f t="shared" si="57"/>
        <v>0</v>
      </c>
      <c r="V158" s="227"/>
      <c r="W158" s="226">
        <f t="shared" si="61"/>
        <v>0</v>
      </c>
      <c r="X158" s="227"/>
      <c r="Y158" s="58"/>
      <c r="Z158" s="226"/>
      <c r="AA158" s="227"/>
      <c r="AB158" s="226"/>
      <c r="AC158" s="227"/>
      <c r="AD158" s="226">
        <f t="shared" si="58"/>
        <v>0</v>
      </c>
      <c r="AE158" s="227"/>
      <c r="AF158" s="226">
        <f t="shared" si="62"/>
        <v>0</v>
      </c>
      <c r="AG158" s="227"/>
      <c r="AH158" s="58"/>
      <c r="AI158" s="226"/>
      <c r="AJ158" s="227"/>
      <c r="AK158" s="226"/>
      <c r="AL158" s="227"/>
      <c r="AM158" s="226">
        <f t="shared" si="59"/>
        <v>0</v>
      </c>
      <c r="AN158" s="227"/>
      <c r="AO158" s="226">
        <f t="shared" si="63"/>
        <v>0</v>
      </c>
      <c r="AP158" s="227"/>
      <c r="AQ158" s="58"/>
      <c r="AR158" s="228">
        <f t="shared" si="64"/>
        <v>0</v>
      </c>
      <c r="AS158" s="229"/>
      <c r="AT158" s="230"/>
      <c r="AU158" s="58"/>
      <c r="AV158" s="238"/>
      <c r="AW158" s="238"/>
      <c r="AX158" s="238"/>
      <c r="AY158" s="238"/>
      <c r="AZ158" s="238"/>
      <c r="BA158" s="238"/>
      <c r="BB158" s="238"/>
      <c r="BC158" s="238"/>
      <c r="BD158" s="236"/>
      <c r="BE158" s="239"/>
      <c r="BF158" s="239"/>
      <c r="BG158" s="239"/>
      <c r="BH158" s="57"/>
      <c r="BI158" s="231">
        <f t="shared" si="65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4"/>
        <v>0</v>
      </c>
      <c r="C159" s="61">
        <f t="shared" si="55"/>
        <v>0</v>
      </c>
      <c r="D159" s="62">
        <f t="shared" si="55"/>
        <v>0</v>
      </c>
      <c r="E159" s="63">
        <f t="shared" si="55"/>
        <v>0</v>
      </c>
      <c r="F159" s="64">
        <f t="shared" si="55"/>
        <v>0</v>
      </c>
      <c r="G159" s="65"/>
      <c r="H159" s="226"/>
      <c r="I159" s="227"/>
      <c r="J159" s="226"/>
      <c r="K159" s="227"/>
      <c r="L159" s="226">
        <f t="shared" si="56"/>
        <v>0</v>
      </c>
      <c r="M159" s="227"/>
      <c r="N159" s="226">
        <f t="shared" si="60"/>
        <v>0</v>
      </c>
      <c r="O159" s="227"/>
      <c r="P159" s="58"/>
      <c r="Q159" s="226"/>
      <c r="R159" s="227"/>
      <c r="S159" s="226"/>
      <c r="T159" s="227"/>
      <c r="U159" s="226">
        <f t="shared" si="57"/>
        <v>0</v>
      </c>
      <c r="V159" s="227"/>
      <c r="W159" s="226">
        <f t="shared" si="61"/>
        <v>0</v>
      </c>
      <c r="X159" s="227"/>
      <c r="Y159" s="58"/>
      <c r="Z159" s="226"/>
      <c r="AA159" s="227"/>
      <c r="AB159" s="226"/>
      <c r="AC159" s="227"/>
      <c r="AD159" s="226">
        <f t="shared" si="58"/>
        <v>0</v>
      </c>
      <c r="AE159" s="227"/>
      <c r="AF159" s="226">
        <f t="shared" si="62"/>
        <v>0</v>
      </c>
      <c r="AG159" s="227"/>
      <c r="AH159" s="58"/>
      <c r="AI159" s="226"/>
      <c r="AJ159" s="227"/>
      <c r="AK159" s="226"/>
      <c r="AL159" s="227"/>
      <c r="AM159" s="226">
        <f t="shared" si="59"/>
        <v>0</v>
      </c>
      <c r="AN159" s="227"/>
      <c r="AO159" s="226">
        <f t="shared" si="63"/>
        <v>0</v>
      </c>
      <c r="AP159" s="227"/>
      <c r="AQ159" s="58"/>
      <c r="AR159" s="228">
        <f t="shared" si="64"/>
        <v>0</v>
      </c>
      <c r="AS159" s="229"/>
      <c r="AT159" s="230"/>
      <c r="AU159" s="58"/>
      <c r="AV159" s="238"/>
      <c r="AW159" s="238"/>
      <c r="AX159" s="238"/>
      <c r="AY159" s="238"/>
      <c r="AZ159" s="238"/>
      <c r="BA159" s="238"/>
      <c r="BB159" s="238"/>
      <c r="BC159" s="238"/>
      <c r="BD159" s="236"/>
      <c r="BE159" s="239"/>
      <c r="BF159" s="239"/>
      <c r="BG159" s="239"/>
      <c r="BH159" s="57"/>
      <c r="BI159" s="231">
        <f t="shared" si="65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4"/>
        <v>0</v>
      </c>
      <c r="C160" s="61">
        <f t="shared" si="55"/>
        <v>0</v>
      </c>
      <c r="D160" s="62">
        <f t="shared" si="55"/>
        <v>0</v>
      </c>
      <c r="E160" s="63">
        <f t="shared" si="55"/>
        <v>0</v>
      </c>
      <c r="F160" s="64">
        <f t="shared" si="55"/>
        <v>0</v>
      </c>
      <c r="G160" s="65"/>
      <c r="H160" s="226"/>
      <c r="I160" s="227"/>
      <c r="J160" s="226"/>
      <c r="K160" s="227"/>
      <c r="L160" s="226">
        <f t="shared" si="56"/>
        <v>0</v>
      </c>
      <c r="M160" s="227"/>
      <c r="N160" s="226">
        <f t="shared" si="60"/>
        <v>0</v>
      </c>
      <c r="O160" s="227"/>
      <c r="P160" s="58"/>
      <c r="Q160" s="226"/>
      <c r="R160" s="227"/>
      <c r="S160" s="226"/>
      <c r="T160" s="227"/>
      <c r="U160" s="226">
        <f t="shared" si="57"/>
        <v>0</v>
      </c>
      <c r="V160" s="227"/>
      <c r="W160" s="226">
        <f t="shared" si="61"/>
        <v>0</v>
      </c>
      <c r="X160" s="227"/>
      <c r="Y160" s="58"/>
      <c r="Z160" s="226"/>
      <c r="AA160" s="227"/>
      <c r="AB160" s="226"/>
      <c r="AC160" s="227"/>
      <c r="AD160" s="226">
        <f t="shared" si="58"/>
        <v>0</v>
      </c>
      <c r="AE160" s="227"/>
      <c r="AF160" s="226">
        <f t="shared" si="62"/>
        <v>0</v>
      </c>
      <c r="AG160" s="227"/>
      <c r="AH160" s="58"/>
      <c r="AI160" s="226"/>
      <c r="AJ160" s="227"/>
      <c r="AK160" s="226"/>
      <c r="AL160" s="227"/>
      <c r="AM160" s="226">
        <f t="shared" si="59"/>
        <v>0</v>
      </c>
      <c r="AN160" s="227"/>
      <c r="AO160" s="226">
        <f t="shared" si="63"/>
        <v>0</v>
      </c>
      <c r="AP160" s="227"/>
      <c r="AQ160" s="58"/>
      <c r="AR160" s="228">
        <f t="shared" si="64"/>
        <v>0</v>
      </c>
      <c r="AS160" s="229"/>
      <c r="AT160" s="230"/>
      <c r="AU160" s="58"/>
      <c r="AV160" s="238"/>
      <c r="AW160" s="238"/>
      <c r="AX160" s="238"/>
      <c r="AY160" s="238"/>
      <c r="AZ160" s="238"/>
      <c r="BA160" s="238"/>
      <c r="BB160" s="238"/>
      <c r="BC160" s="238"/>
      <c r="BD160" s="236"/>
      <c r="BE160" s="239"/>
      <c r="BF160" s="239"/>
      <c r="BG160" s="239"/>
      <c r="BH160" s="57"/>
      <c r="BI160" s="231">
        <f t="shared" si="65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4"/>
        <v>0</v>
      </c>
      <c r="C161" s="61">
        <f t="shared" si="55"/>
        <v>0</v>
      </c>
      <c r="D161" s="62">
        <f t="shared" si="55"/>
        <v>0</v>
      </c>
      <c r="E161" s="63">
        <f t="shared" si="55"/>
        <v>0</v>
      </c>
      <c r="F161" s="64">
        <f t="shared" si="55"/>
        <v>0</v>
      </c>
      <c r="G161" s="65"/>
      <c r="H161" s="226"/>
      <c r="I161" s="227"/>
      <c r="J161" s="226"/>
      <c r="K161" s="227"/>
      <c r="L161" s="226">
        <f t="shared" si="56"/>
        <v>0</v>
      </c>
      <c r="M161" s="227"/>
      <c r="N161" s="226">
        <f t="shared" si="60"/>
        <v>0</v>
      </c>
      <c r="O161" s="227"/>
      <c r="P161" s="58"/>
      <c r="Q161" s="226"/>
      <c r="R161" s="227"/>
      <c r="S161" s="226"/>
      <c r="T161" s="227"/>
      <c r="U161" s="226">
        <f t="shared" si="57"/>
        <v>0</v>
      </c>
      <c r="V161" s="227"/>
      <c r="W161" s="226">
        <f t="shared" si="61"/>
        <v>0</v>
      </c>
      <c r="X161" s="227"/>
      <c r="Y161" s="58"/>
      <c r="Z161" s="226"/>
      <c r="AA161" s="227"/>
      <c r="AB161" s="226"/>
      <c r="AC161" s="227"/>
      <c r="AD161" s="226">
        <f t="shared" si="58"/>
        <v>0</v>
      </c>
      <c r="AE161" s="227"/>
      <c r="AF161" s="226">
        <f t="shared" si="62"/>
        <v>0</v>
      </c>
      <c r="AG161" s="227"/>
      <c r="AH161" s="58"/>
      <c r="AI161" s="226"/>
      <c r="AJ161" s="227"/>
      <c r="AK161" s="226"/>
      <c r="AL161" s="227"/>
      <c r="AM161" s="226">
        <f t="shared" si="59"/>
        <v>0</v>
      </c>
      <c r="AN161" s="227"/>
      <c r="AO161" s="226">
        <f t="shared" si="63"/>
        <v>0</v>
      </c>
      <c r="AP161" s="227"/>
      <c r="AQ161" s="58"/>
      <c r="AR161" s="228">
        <f t="shared" si="64"/>
        <v>0</v>
      </c>
      <c r="AS161" s="229"/>
      <c r="AT161" s="230"/>
      <c r="AU161" s="58"/>
      <c r="AV161" s="238"/>
      <c r="AW161" s="238"/>
      <c r="AX161" s="238"/>
      <c r="AY161" s="238"/>
      <c r="AZ161" s="238"/>
      <c r="BA161" s="238"/>
      <c r="BB161" s="238"/>
      <c r="BC161" s="238"/>
      <c r="BD161" s="236"/>
      <c r="BE161" s="239"/>
      <c r="BF161" s="239"/>
      <c r="BG161" s="239"/>
      <c r="BH161" s="57"/>
      <c r="BI161" s="231">
        <f t="shared" si="65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4"/>
        <v>0</v>
      </c>
      <c r="C162" s="61">
        <f t="shared" si="55"/>
        <v>0</v>
      </c>
      <c r="D162" s="62">
        <f t="shared" si="55"/>
        <v>0</v>
      </c>
      <c r="E162" s="63">
        <f t="shared" si="55"/>
        <v>0</v>
      </c>
      <c r="F162" s="64">
        <f t="shared" si="55"/>
        <v>0</v>
      </c>
      <c r="G162" s="65"/>
      <c r="H162" s="226"/>
      <c r="I162" s="227"/>
      <c r="J162" s="226"/>
      <c r="K162" s="227"/>
      <c r="L162" s="226">
        <f t="shared" si="56"/>
        <v>0</v>
      </c>
      <c r="M162" s="227"/>
      <c r="N162" s="226">
        <f t="shared" si="60"/>
        <v>0</v>
      </c>
      <c r="O162" s="227"/>
      <c r="P162" s="58"/>
      <c r="Q162" s="226"/>
      <c r="R162" s="227"/>
      <c r="S162" s="226"/>
      <c r="T162" s="227"/>
      <c r="U162" s="226">
        <f t="shared" si="57"/>
        <v>0</v>
      </c>
      <c r="V162" s="227"/>
      <c r="W162" s="226">
        <f t="shared" si="61"/>
        <v>0</v>
      </c>
      <c r="X162" s="227"/>
      <c r="Y162" s="58"/>
      <c r="Z162" s="226"/>
      <c r="AA162" s="227"/>
      <c r="AB162" s="226"/>
      <c r="AC162" s="227"/>
      <c r="AD162" s="226">
        <f t="shared" si="58"/>
        <v>0</v>
      </c>
      <c r="AE162" s="227"/>
      <c r="AF162" s="226">
        <f t="shared" si="62"/>
        <v>0</v>
      </c>
      <c r="AG162" s="227"/>
      <c r="AH162" s="58"/>
      <c r="AI162" s="226"/>
      <c r="AJ162" s="227"/>
      <c r="AK162" s="226"/>
      <c r="AL162" s="227"/>
      <c r="AM162" s="226">
        <f t="shared" si="59"/>
        <v>0</v>
      </c>
      <c r="AN162" s="227"/>
      <c r="AO162" s="226">
        <f t="shared" si="63"/>
        <v>0</v>
      </c>
      <c r="AP162" s="227"/>
      <c r="AQ162" s="58"/>
      <c r="AR162" s="228">
        <f t="shared" si="64"/>
        <v>0</v>
      </c>
      <c r="AS162" s="229"/>
      <c r="AT162" s="230"/>
      <c r="AU162" s="58"/>
      <c r="AV162" s="238"/>
      <c r="AW162" s="238"/>
      <c r="AX162" s="238"/>
      <c r="AY162" s="238"/>
      <c r="AZ162" s="238"/>
      <c r="BA162" s="238"/>
      <c r="BB162" s="238"/>
      <c r="BC162" s="238"/>
      <c r="BD162" s="236"/>
      <c r="BE162" s="239"/>
      <c r="BF162" s="239"/>
      <c r="BG162" s="239"/>
      <c r="BH162" s="57"/>
      <c r="BI162" s="231">
        <f t="shared" si="65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4"/>
        <v>0</v>
      </c>
      <c r="C163" s="61">
        <f t="shared" si="55"/>
        <v>0</v>
      </c>
      <c r="D163" s="62">
        <f t="shared" si="55"/>
        <v>0</v>
      </c>
      <c r="E163" s="63">
        <f t="shared" si="55"/>
        <v>0</v>
      </c>
      <c r="F163" s="64">
        <f t="shared" si="55"/>
        <v>0</v>
      </c>
      <c r="G163" s="65"/>
      <c r="H163" s="226"/>
      <c r="I163" s="227"/>
      <c r="J163" s="226"/>
      <c r="K163" s="227"/>
      <c r="L163" s="226">
        <f t="shared" si="56"/>
        <v>0</v>
      </c>
      <c r="M163" s="227"/>
      <c r="N163" s="226">
        <f t="shared" si="60"/>
        <v>0</v>
      </c>
      <c r="O163" s="227"/>
      <c r="P163" s="58"/>
      <c r="Q163" s="226"/>
      <c r="R163" s="227"/>
      <c r="S163" s="226"/>
      <c r="T163" s="227"/>
      <c r="U163" s="226">
        <f t="shared" si="57"/>
        <v>0</v>
      </c>
      <c r="V163" s="227"/>
      <c r="W163" s="226">
        <f t="shared" si="61"/>
        <v>0</v>
      </c>
      <c r="X163" s="227"/>
      <c r="Y163" s="58"/>
      <c r="Z163" s="226"/>
      <c r="AA163" s="227"/>
      <c r="AB163" s="226"/>
      <c r="AC163" s="227"/>
      <c r="AD163" s="226">
        <f t="shared" si="58"/>
        <v>0</v>
      </c>
      <c r="AE163" s="227"/>
      <c r="AF163" s="226">
        <f t="shared" si="62"/>
        <v>0</v>
      </c>
      <c r="AG163" s="227"/>
      <c r="AH163" s="58"/>
      <c r="AI163" s="226"/>
      <c r="AJ163" s="227"/>
      <c r="AK163" s="226"/>
      <c r="AL163" s="227"/>
      <c r="AM163" s="226">
        <f t="shared" si="59"/>
        <v>0</v>
      </c>
      <c r="AN163" s="227"/>
      <c r="AO163" s="226">
        <f t="shared" si="63"/>
        <v>0</v>
      </c>
      <c r="AP163" s="227"/>
      <c r="AQ163" s="58"/>
      <c r="AR163" s="228">
        <f t="shared" si="64"/>
        <v>0</v>
      </c>
      <c r="AS163" s="229"/>
      <c r="AT163" s="230"/>
      <c r="AU163" s="58"/>
      <c r="AV163" s="238"/>
      <c r="AW163" s="238"/>
      <c r="AX163" s="238"/>
      <c r="AY163" s="238"/>
      <c r="AZ163" s="238"/>
      <c r="BA163" s="238"/>
      <c r="BB163" s="238"/>
      <c r="BC163" s="238"/>
      <c r="BD163" s="236"/>
      <c r="BE163" s="239"/>
      <c r="BF163" s="239"/>
      <c r="BG163" s="239"/>
      <c r="BH163" s="57"/>
      <c r="BI163" s="231">
        <f t="shared" si="65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4"/>
        <v>0</v>
      </c>
      <c r="C164" s="61">
        <f t="shared" si="55"/>
        <v>0</v>
      </c>
      <c r="D164" s="62">
        <f t="shared" si="55"/>
        <v>0</v>
      </c>
      <c r="E164" s="63">
        <f t="shared" si="55"/>
        <v>0</v>
      </c>
      <c r="F164" s="64">
        <f t="shared" si="55"/>
        <v>0</v>
      </c>
      <c r="G164" s="65"/>
      <c r="H164" s="226"/>
      <c r="I164" s="227"/>
      <c r="J164" s="226"/>
      <c r="K164" s="227"/>
      <c r="L164" s="226">
        <f t="shared" si="56"/>
        <v>0</v>
      </c>
      <c r="M164" s="227"/>
      <c r="N164" s="226">
        <f t="shared" si="60"/>
        <v>0</v>
      </c>
      <c r="O164" s="227"/>
      <c r="P164" s="58"/>
      <c r="Q164" s="226"/>
      <c r="R164" s="227"/>
      <c r="S164" s="226"/>
      <c r="T164" s="227"/>
      <c r="U164" s="226">
        <f t="shared" si="57"/>
        <v>0</v>
      </c>
      <c r="V164" s="227"/>
      <c r="W164" s="226">
        <f t="shared" si="61"/>
        <v>0</v>
      </c>
      <c r="X164" s="227"/>
      <c r="Y164" s="58"/>
      <c r="Z164" s="226"/>
      <c r="AA164" s="227"/>
      <c r="AB164" s="226"/>
      <c r="AC164" s="227"/>
      <c r="AD164" s="226">
        <f t="shared" si="58"/>
        <v>0</v>
      </c>
      <c r="AE164" s="227"/>
      <c r="AF164" s="226">
        <f t="shared" si="62"/>
        <v>0</v>
      </c>
      <c r="AG164" s="227"/>
      <c r="AH164" s="58"/>
      <c r="AI164" s="226"/>
      <c r="AJ164" s="227"/>
      <c r="AK164" s="226"/>
      <c r="AL164" s="227"/>
      <c r="AM164" s="226">
        <f t="shared" si="59"/>
        <v>0</v>
      </c>
      <c r="AN164" s="227"/>
      <c r="AO164" s="226">
        <f t="shared" si="63"/>
        <v>0</v>
      </c>
      <c r="AP164" s="227"/>
      <c r="AQ164" s="58"/>
      <c r="AR164" s="228">
        <f t="shared" si="64"/>
        <v>0</v>
      </c>
      <c r="AS164" s="229"/>
      <c r="AT164" s="230"/>
      <c r="AU164" s="58"/>
      <c r="AV164" s="238"/>
      <c r="AW164" s="238"/>
      <c r="AX164" s="238"/>
      <c r="AY164" s="238"/>
      <c r="AZ164" s="238"/>
      <c r="BA164" s="238"/>
      <c r="BB164" s="238"/>
      <c r="BC164" s="238"/>
      <c r="BD164" s="236"/>
      <c r="BE164" s="239"/>
      <c r="BF164" s="239"/>
      <c r="BG164" s="239"/>
      <c r="BH164" s="57"/>
      <c r="BI164" s="231">
        <f t="shared" si="65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4"/>
        <v>0</v>
      </c>
      <c r="C165" s="61">
        <f t="shared" ref="C165:F165" si="66">C25+C54+C83+C112+C141</f>
        <v>0</v>
      </c>
      <c r="D165" s="62">
        <f t="shared" si="66"/>
        <v>0</v>
      </c>
      <c r="E165" s="63">
        <f t="shared" si="66"/>
        <v>0</v>
      </c>
      <c r="F165" s="64">
        <f t="shared" si="66"/>
        <v>0</v>
      </c>
      <c r="G165" s="65"/>
      <c r="H165" s="226"/>
      <c r="I165" s="227"/>
      <c r="J165" s="226"/>
      <c r="K165" s="227"/>
      <c r="L165" s="226">
        <f t="shared" si="56"/>
        <v>0</v>
      </c>
      <c r="M165" s="227"/>
      <c r="N165" s="226">
        <f t="shared" si="60"/>
        <v>0</v>
      </c>
      <c r="O165" s="227"/>
      <c r="P165" s="58"/>
      <c r="Q165" s="226"/>
      <c r="R165" s="227"/>
      <c r="S165" s="226"/>
      <c r="T165" s="227"/>
      <c r="U165" s="226">
        <f t="shared" si="57"/>
        <v>0</v>
      </c>
      <c r="V165" s="227"/>
      <c r="W165" s="226">
        <f t="shared" si="61"/>
        <v>0</v>
      </c>
      <c r="X165" s="227"/>
      <c r="Y165" s="58"/>
      <c r="Z165" s="226"/>
      <c r="AA165" s="227"/>
      <c r="AB165" s="226"/>
      <c r="AC165" s="227"/>
      <c r="AD165" s="226">
        <f t="shared" si="58"/>
        <v>0</v>
      </c>
      <c r="AE165" s="227"/>
      <c r="AF165" s="226">
        <f t="shared" si="62"/>
        <v>0</v>
      </c>
      <c r="AG165" s="227"/>
      <c r="AH165" s="58"/>
      <c r="AI165" s="226"/>
      <c r="AJ165" s="227"/>
      <c r="AK165" s="226"/>
      <c r="AL165" s="227"/>
      <c r="AM165" s="226">
        <f t="shared" si="59"/>
        <v>0</v>
      </c>
      <c r="AN165" s="227"/>
      <c r="AO165" s="226">
        <f t="shared" si="63"/>
        <v>0</v>
      </c>
      <c r="AP165" s="227"/>
      <c r="AQ165" s="58"/>
      <c r="AR165" s="228">
        <f t="shared" si="64"/>
        <v>0</v>
      </c>
      <c r="AS165" s="229"/>
      <c r="AT165" s="230"/>
      <c r="AU165" s="58"/>
      <c r="AV165" s="238"/>
      <c r="AW165" s="238"/>
      <c r="AX165" s="238"/>
      <c r="AY165" s="238"/>
      <c r="AZ165" s="238"/>
      <c r="BA165" s="238"/>
      <c r="BB165" s="238"/>
      <c r="BC165" s="238"/>
      <c r="BD165" s="236"/>
      <c r="BE165" s="239"/>
      <c r="BF165" s="239"/>
      <c r="BG165" s="239"/>
      <c r="BH165" s="57"/>
      <c r="BI165" s="231">
        <f t="shared" si="65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89" priority="45" operator="greaterThan">
      <formula>0</formula>
    </cfRule>
  </conditionalFormatting>
  <conditionalFormatting sqref="J149:K165 S149:T165 AB149:AC165 AK149:AL165">
    <cfRule type="cellIs" dxfId="88" priority="44" operator="greaterThan">
      <formula>0</formula>
    </cfRule>
  </conditionalFormatting>
  <conditionalFormatting sqref="FF9:FF25 FF38:FF54 FF67:FF83 FF96:FF112 FF125:FF141">
    <cfRule type="cellIs" dxfId="87" priority="43" operator="greaterThan">
      <formula>0</formula>
    </cfRule>
  </conditionalFormatting>
  <conditionalFormatting sqref="FH9:FI25">
    <cfRule type="cellIs" dxfId="86" priority="42" operator="greaterThan">
      <formula>0</formula>
    </cfRule>
  </conditionalFormatting>
  <conditionalFormatting sqref="FL9:FM25">
    <cfRule type="cellIs" dxfId="85" priority="41" operator="greaterThan">
      <formula>0</formula>
    </cfRule>
  </conditionalFormatting>
  <conditionalFormatting sqref="FN9:FN25">
    <cfRule type="cellIs" dxfId="84" priority="40" operator="greaterThan">
      <formula>0</formula>
    </cfRule>
  </conditionalFormatting>
  <conditionalFormatting sqref="FI38:FI54">
    <cfRule type="cellIs" dxfId="83" priority="39" operator="greaterThan">
      <formula>0</formula>
    </cfRule>
  </conditionalFormatting>
  <conditionalFormatting sqref="FL38:FM54">
    <cfRule type="cellIs" dxfId="82" priority="38" operator="greaterThan">
      <formula>0</formula>
    </cfRule>
  </conditionalFormatting>
  <conditionalFormatting sqref="FN38:FN54">
    <cfRule type="cellIs" dxfId="81" priority="37" operator="greaterThan">
      <formula>0</formula>
    </cfRule>
  </conditionalFormatting>
  <conditionalFormatting sqref="FH38:FH54">
    <cfRule type="cellIs" dxfId="80" priority="36" operator="greaterThan">
      <formula>0</formula>
    </cfRule>
  </conditionalFormatting>
  <conditionalFormatting sqref="FH67:FH83">
    <cfRule type="cellIs" dxfId="79" priority="35" operator="greaterThan">
      <formula>0</formula>
    </cfRule>
  </conditionalFormatting>
  <conditionalFormatting sqref="FH67:FI83">
    <cfRule type="cellIs" dxfId="78" priority="34" operator="greaterThan">
      <formula>0</formula>
    </cfRule>
  </conditionalFormatting>
  <conditionalFormatting sqref="FL67:FM83">
    <cfRule type="cellIs" dxfId="77" priority="33" operator="greaterThan">
      <formula>0</formula>
    </cfRule>
  </conditionalFormatting>
  <conditionalFormatting sqref="FN67:FN83">
    <cfRule type="cellIs" dxfId="76" priority="32" operator="greaterThan">
      <formula>0</formula>
    </cfRule>
  </conditionalFormatting>
  <conditionalFormatting sqref="FH96:FH112">
    <cfRule type="cellIs" dxfId="75" priority="31" operator="greaterThan">
      <formula>0</formula>
    </cfRule>
  </conditionalFormatting>
  <conditionalFormatting sqref="FH96:FH112">
    <cfRule type="cellIs" dxfId="74" priority="30" operator="greaterThan">
      <formula>0</formula>
    </cfRule>
  </conditionalFormatting>
  <conditionalFormatting sqref="FH96:FI112">
    <cfRule type="cellIs" dxfId="73" priority="29" operator="greaterThan">
      <formula>0</formula>
    </cfRule>
  </conditionalFormatting>
  <conditionalFormatting sqref="FL96:FM112">
    <cfRule type="cellIs" dxfId="72" priority="28" operator="greaterThan">
      <formula>0</formula>
    </cfRule>
  </conditionalFormatting>
  <conditionalFormatting sqref="FN96:FN112">
    <cfRule type="cellIs" dxfId="71" priority="27" operator="greaterThan">
      <formula>0</formula>
    </cfRule>
  </conditionalFormatting>
  <conditionalFormatting sqref="FH125:FH141">
    <cfRule type="cellIs" dxfId="70" priority="26" operator="greaterThan">
      <formula>0</formula>
    </cfRule>
  </conditionalFormatting>
  <conditionalFormatting sqref="FH125:FH141">
    <cfRule type="cellIs" dxfId="69" priority="25" operator="greaterThan">
      <formula>0</formula>
    </cfRule>
  </conditionalFormatting>
  <conditionalFormatting sqref="FH125:FH141">
    <cfRule type="cellIs" dxfId="68" priority="24" operator="greaterThan">
      <formula>0</formula>
    </cfRule>
  </conditionalFormatting>
  <conditionalFormatting sqref="FH125:FI141">
    <cfRule type="cellIs" dxfId="67" priority="23" operator="greaterThan">
      <formula>0</formula>
    </cfRule>
  </conditionalFormatting>
  <conditionalFormatting sqref="FL125:FM141">
    <cfRule type="cellIs" dxfId="66" priority="22" operator="greaterThan">
      <formula>0</formula>
    </cfRule>
  </conditionalFormatting>
  <conditionalFormatting sqref="FN125:FN141">
    <cfRule type="cellIs" dxfId="65" priority="21" operator="greaterThan">
      <formula>0</formula>
    </cfRule>
  </conditionalFormatting>
  <conditionalFormatting sqref="N149:O165 W149:X165 AF149:AG165 AO149:AP165">
    <cfRule type="cellIs" dxfId="64" priority="18" operator="between">
      <formula>35.1</formula>
      <formula>39</formula>
    </cfRule>
    <cfRule type="cellIs" dxfId="63" priority="19" operator="between">
      <formula>31</formula>
      <formula>34.9</formula>
    </cfRule>
    <cfRule type="cellIs" dxfId="62" priority="20" operator="equal">
      <formula>35</formula>
    </cfRule>
  </conditionalFormatting>
  <conditionalFormatting sqref="AV149:AW165">
    <cfRule type="cellIs" dxfId="61" priority="17" operator="greaterThan">
      <formula>0</formula>
    </cfRule>
  </conditionalFormatting>
  <conditionalFormatting sqref="AX149:AY165">
    <cfRule type="cellIs" dxfId="60" priority="16" operator="greaterThan">
      <formula>0</formula>
    </cfRule>
  </conditionalFormatting>
  <conditionalFormatting sqref="BB149:BC165">
    <cfRule type="cellIs" dxfId="59" priority="13" operator="between">
      <formula>35.1</formula>
      <formula>39</formula>
    </cfRule>
    <cfRule type="cellIs" dxfId="58" priority="14" operator="between">
      <formula>31</formula>
      <formula>34.9</formula>
    </cfRule>
    <cfRule type="cellIs" dxfId="57" priority="15" operator="equal">
      <formula>35</formula>
    </cfRule>
  </conditionalFormatting>
  <conditionalFormatting sqref="BE149:BG165">
    <cfRule type="cellIs" dxfId="56" priority="10" operator="between">
      <formula>0.1</formula>
      <formula>34.9</formula>
    </cfRule>
    <cfRule type="cellIs" dxfId="55" priority="11" operator="greaterThan">
      <formula>35</formula>
    </cfRule>
    <cfRule type="cellIs" dxfId="54" priority="12" operator="equal">
      <formula>35</formula>
    </cfRule>
  </conditionalFormatting>
  <conditionalFormatting sqref="FK9:FK25 FK38:FK54 FK67:FK83 FK96:FK112 FK125:FK141">
    <cfRule type="cellIs" dxfId="53" priority="9" operator="greaterThan">
      <formula>0</formula>
    </cfRule>
  </conditionalFormatting>
  <conditionalFormatting sqref="AR149:AT165">
    <cfRule type="cellIs" dxfId="52" priority="6" operator="between">
      <formula>0.1</formula>
      <formula>34.9</formula>
    </cfRule>
    <cfRule type="cellIs" dxfId="51" priority="7" operator="greaterThan">
      <formula>35</formula>
    </cfRule>
    <cfRule type="cellIs" dxfId="50" priority="8" operator="equal">
      <formula>35</formula>
    </cfRule>
  </conditionalFormatting>
  <conditionalFormatting sqref="FJ9:FJ25">
    <cfRule type="cellIs" dxfId="49" priority="5" operator="greaterThan">
      <formula>0</formula>
    </cfRule>
  </conditionalFormatting>
  <conditionalFormatting sqref="FJ38:FJ54">
    <cfRule type="cellIs" dxfId="48" priority="4" operator="greaterThan">
      <formula>0</formula>
    </cfRule>
  </conditionalFormatting>
  <conditionalFormatting sqref="FJ67:FJ83">
    <cfRule type="cellIs" dxfId="47" priority="3" operator="greaterThan">
      <formula>0</formula>
    </cfRule>
  </conditionalFormatting>
  <conditionalFormatting sqref="FJ96:FJ112">
    <cfRule type="cellIs" dxfId="46" priority="2" operator="greaterThan">
      <formula>0</formula>
    </cfRule>
  </conditionalFormatting>
  <conditionalFormatting sqref="FJ125:FJ141">
    <cfRule type="cellIs" dxfId="4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topLeftCell="A145" zoomScaleNormal="100" workbookViewId="0">
      <pane xSplit="6" topLeftCell="G1" activePane="topRight" state="frozen"/>
      <selection activeCell="N18" sqref="N18"/>
      <selection pane="topRight" activeCell="F1" sqref="F1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'11'!A117</f>
        <v>A</v>
      </c>
      <c r="B1" s="153" t="str">
        <f>'11'!B117</f>
        <v>Accueil</v>
      </c>
      <c r="P1" s="233" t="s">
        <v>83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173" ht="15" customHeight="1" x14ac:dyDescent="0.25">
      <c r="A2" s="1" t="str">
        <f>'11'!A118</f>
        <v>R</v>
      </c>
      <c r="B2" s="153" t="str">
        <f>'11'!B118</f>
        <v>Renfort</v>
      </c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173" ht="15" customHeight="1" x14ac:dyDescent="0.25">
      <c r="A3" s="1" t="str">
        <f>'11'!A119</f>
        <v>M</v>
      </c>
      <c r="B3" s="153" t="str">
        <f>'11'!B119</f>
        <v>Mission</v>
      </c>
      <c r="C3" s="167" t="s">
        <v>69</v>
      </c>
      <c r="D3" s="170" t="s">
        <v>70</v>
      </c>
      <c r="E3" s="173" t="s">
        <v>71</v>
      </c>
      <c r="F3" s="176" t="s">
        <v>76</v>
      </c>
      <c r="G3" s="178" t="s">
        <v>0</v>
      </c>
      <c r="H3" s="179"/>
      <c r="I3" s="179"/>
      <c r="J3" s="179"/>
      <c r="K3" s="179"/>
      <c r="L3" s="179"/>
      <c r="M3" s="182">
        <v>48</v>
      </c>
      <c r="N3" s="182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190">
        <f>'11'!AM119:AQ119</f>
        <v>0</v>
      </c>
      <c r="AN3" s="190"/>
      <c r="AO3" s="190"/>
      <c r="AP3" s="190"/>
      <c r="AQ3" s="190"/>
      <c r="AR3" s="6"/>
      <c r="AS3" s="191">
        <f>'11'!AS119:AW119</f>
        <v>0</v>
      </c>
      <c r="AT3" s="191"/>
      <c r="AU3" s="191"/>
      <c r="AV3" s="191"/>
      <c r="AW3" s="191"/>
      <c r="AY3" s="192">
        <f>'11'!AY119:BC119</f>
        <v>0</v>
      </c>
      <c r="AZ3" s="192"/>
      <c r="BA3" s="192"/>
      <c r="BB3" s="192"/>
      <c r="BC3" s="192"/>
      <c r="BE3" s="193">
        <f>'11'!BE119:BI119</f>
        <v>0</v>
      </c>
      <c r="BF3" s="193"/>
      <c r="BG3" s="193"/>
      <c r="BH3" s="193"/>
      <c r="BI3" s="193"/>
      <c r="BK3" s="194">
        <f>'11'!BK119:BO119</f>
        <v>0</v>
      </c>
      <c r="BL3" s="194"/>
      <c r="BM3" s="194"/>
      <c r="BN3" s="194"/>
      <c r="BO3" s="194"/>
      <c r="BU3" s="178" t="s">
        <v>0</v>
      </c>
      <c r="BV3" s="179"/>
      <c r="BW3" s="179"/>
      <c r="BX3" s="179"/>
      <c r="BY3" s="179"/>
      <c r="BZ3" s="179"/>
      <c r="CA3" s="182">
        <f>M3</f>
        <v>48</v>
      </c>
      <c r="CB3" s="182"/>
      <c r="CK3" s="4"/>
      <c r="CL3" s="5"/>
      <c r="CM3" s="5"/>
      <c r="CN3" s="5"/>
      <c r="CO3" s="5"/>
      <c r="CP3" s="5"/>
      <c r="CQ3" s="190">
        <f>AM3</f>
        <v>0</v>
      </c>
      <c r="CR3" s="190"/>
      <c r="CS3" s="190"/>
      <c r="CT3" s="190"/>
      <c r="CU3" s="190"/>
      <c r="CV3" s="6"/>
      <c r="CW3" s="191">
        <f>AS3</f>
        <v>0</v>
      </c>
      <c r="CX3" s="191"/>
      <c r="CY3" s="191"/>
      <c r="CZ3" s="191"/>
      <c r="DA3" s="191"/>
      <c r="DC3" s="192">
        <f>AY3</f>
        <v>0</v>
      </c>
      <c r="DD3" s="192"/>
      <c r="DE3" s="192"/>
      <c r="DF3" s="192"/>
      <c r="DG3" s="192"/>
      <c r="DI3" s="193">
        <f>BE3</f>
        <v>0</v>
      </c>
      <c r="DJ3" s="193"/>
      <c r="DK3" s="193"/>
      <c r="DL3" s="193"/>
      <c r="DM3" s="193"/>
      <c r="DO3" s="194">
        <f>BK3</f>
        <v>0</v>
      </c>
      <c r="DP3" s="194"/>
      <c r="DQ3" s="194"/>
      <c r="DR3" s="194"/>
      <c r="DS3" s="194"/>
      <c r="EI3" s="178" t="s">
        <v>0</v>
      </c>
      <c r="EJ3" s="179"/>
      <c r="EK3" s="179"/>
      <c r="EL3" s="179"/>
      <c r="EM3" s="179"/>
      <c r="EN3" s="179"/>
      <c r="EO3" s="182">
        <f>M3</f>
        <v>48</v>
      </c>
      <c r="EP3" s="182"/>
    </row>
    <row r="4" spans="1:173" ht="15" customHeight="1" thickBot="1" x14ac:dyDescent="0.3">
      <c r="A4" s="1">
        <f>'11'!A120</f>
        <v>0</v>
      </c>
      <c r="B4" s="153">
        <f>'11'!B120</f>
        <v>0</v>
      </c>
      <c r="C4" s="168"/>
      <c r="D4" s="171"/>
      <c r="E4" s="174"/>
      <c r="F4" s="176"/>
      <c r="G4" s="180"/>
      <c r="H4" s="181"/>
      <c r="I4" s="181"/>
      <c r="J4" s="181"/>
      <c r="K4" s="181"/>
      <c r="L4" s="181"/>
      <c r="M4" s="183"/>
      <c r="N4" s="183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85">
        <f>'11'!AM120:AQ120</f>
        <v>0</v>
      </c>
      <c r="AN4" s="185"/>
      <c r="AO4" s="185"/>
      <c r="AP4" s="185"/>
      <c r="AQ4" s="185"/>
      <c r="AS4" s="186">
        <f>'11'!AS120:AW120</f>
        <v>0</v>
      </c>
      <c r="AT4" s="186"/>
      <c r="AU4" s="186"/>
      <c r="AV4" s="186"/>
      <c r="AW4" s="186"/>
      <c r="AY4" s="187">
        <f>'11'!AY120:BC120</f>
        <v>0</v>
      </c>
      <c r="AZ4" s="187"/>
      <c r="BA4" s="187"/>
      <c r="BB4" s="187"/>
      <c r="BC4" s="187"/>
      <c r="BE4" s="188">
        <f>'11'!BE120:BI120</f>
        <v>0</v>
      </c>
      <c r="BF4" s="188"/>
      <c r="BG4" s="188"/>
      <c r="BH4" s="188"/>
      <c r="BI4" s="188"/>
      <c r="BK4" s="189">
        <f>'11'!BK120:BO120</f>
        <v>0</v>
      </c>
      <c r="BL4" s="189"/>
      <c r="BM4" s="189"/>
      <c r="BN4" s="189"/>
      <c r="BO4" s="189"/>
      <c r="BU4" s="180"/>
      <c r="BV4" s="181"/>
      <c r="BW4" s="181"/>
      <c r="BX4" s="181"/>
      <c r="BY4" s="181"/>
      <c r="BZ4" s="181"/>
      <c r="CA4" s="183"/>
      <c r="CB4" s="183"/>
      <c r="CK4" s="4"/>
      <c r="CL4" s="5"/>
      <c r="CM4" s="5"/>
      <c r="CN4" s="5"/>
      <c r="CO4" s="5"/>
      <c r="CP4" s="5"/>
      <c r="CQ4" s="185">
        <f>AM4</f>
        <v>0</v>
      </c>
      <c r="CR4" s="185"/>
      <c r="CS4" s="185"/>
      <c r="CT4" s="185"/>
      <c r="CU4" s="185"/>
      <c r="CW4" s="186">
        <f>AS4</f>
        <v>0</v>
      </c>
      <c r="CX4" s="186"/>
      <c r="CY4" s="186"/>
      <c r="CZ4" s="186"/>
      <c r="DA4" s="186"/>
      <c r="DC4" s="187">
        <f>AY4</f>
        <v>0</v>
      </c>
      <c r="DD4" s="187"/>
      <c r="DE4" s="187"/>
      <c r="DF4" s="187"/>
      <c r="DG4" s="187"/>
      <c r="DI4" s="188">
        <f>BE4</f>
        <v>0</v>
      </c>
      <c r="DJ4" s="188"/>
      <c r="DK4" s="188"/>
      <c r="DL4" s="188"/>
      <c r="DM4" s="188"/>
      <c r="DO4" s="189">
        <f>BK4</f>
        <v>0</v>
      </c>
      <c r="DP4" s="189"/>
      <c r="DQ4" s="189"/>
      <c r="DR4" s="189"/>
      <c r="DS4" s="189"/>
      <c r="EI4" s="180"/>
      <c r="EJ4" s="181"/>
      <c r="EK4" s="181"/>
      <c r="EL4" s="181"/>
      <c r="EM4" s="181"/>
      <c r="EN4" s="181"/>
      <c r="EO4" s="183"/>
      <c r="EP4" s="183"/>
    </row>
    <row r="5" spans="1:173" ht="15" customHeight="1" thickBot="1" x14ac:dyDescent="0.3">
      <c r="A5" s="1">
        <f>'11'!A121</f>
        <v>0</v>
      </c>
      <c r="B5" s="153">
        <f>'11'!B121</f>
        <v>0</v>
      </c>
      <c r="C5" s="168"/>
      <c r="D5" s="171"/>
      <c r="E5" s="174"/>
      <c r="F5" s="177"/>
      <c r="G5" s="7" t="s">
        <v>1</v>
      </c>
      <c r="H5" s="8"/>
      <c r="I5" s="8"/>
      <c r="J5" s="184">
        <v>44529</v>
      </c>
      <c r="K5" s="184"/>
      <c r="L5" s="184"/>
      <c r="M5" s="184"/>
      <c r="N5" s="184"/>
      <c r="O5" s="184"/>
      <c r="P5" s="184"/>
      <c r="Q5" s="154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84">
        <f>J5+1</f>
        <v>44530</v>
      </c>
      <c r="AG5" s="184"/>
      <c r="AH5" s="184"/>
      <c r="AI5" s="184"/>
      <c r="AJ5" s="184"/>
      <c r="AK5" s="184"/>
      <c r="AL5" s="184"/>
      <c r="AM5" s="154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84">
        <f>AF5+1</f>
        <v>44531</v>
      </c>
      <c r="BD5" s="184"/>
      <c r="BE5" s="184"/>
      <c r="BF5" s="184"/>
      <c r="BG5" s="184"/>
      <c r="BH5" s="184"/>
      <c r="BI5" s="184"/>
      <c r="BJ5" s="154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84">
        <f>BC5+1</f>
        <v>44532</v>
      </c>
      <c r="BY5" s="184"/>
      <c r="BZ5" s="184"/>
      <c r="CA5" s="184"/>
      <c r="CB5" s="184"/>
      <c r="CC5" s="184"/>
      <c r="CD5" s="184"/>
      <c r="CE5" s="154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84">
        <f>BX5+1</f>
        <v>44533</v>
      </c>
      <c r="CV5" s="184"/>
      <c r="CW5" s="184"/>
      <c r="CX5" s="184"/>
      <c r="CY5" s="184"/>
      <c r="CZ5" s="184"/>
      <c r="DA5" s="184"/>
      <c r="DB5" s="154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84">
        <f>CU5+1</f>
        <v>44534</v>
      </c>
      <c r="DR5" s="184"/>
      <c r="DS5" s="184"/>
      <c r="DT5" s="184"/>
      <c r="DU5" s="184"/>
      <c r="DV5" s="184"/>
      <c r="DW5" s="184"/>
      <c r="DX5" s="154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84">
        <f>DQ5+1</f>
        <v>44535</v>
      </c>
      <c r="EN5" s="184"/>
      <c r="EO5" s="184"/>
      <c r="EP5" s="184"/>
      <c r="EQ5" s="184"/>
      <c r="ER5" s="184"/>
      <c r="ES5" s="184"/>
      <c r="ET5" s="154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198" t="s">
        <v>68</v>
      </c>
      <c r="FG5" s="11"/>
      <c r="FH5" s="199" t="s">
        <v>8</v>
      </c>
      <c r="FI5" s="200"/>
      <c r="FJ5" s="201"/>
      <c r="FK5" s="201"/>
      <c r="FL5" s="201"/>
      <c r="FM5" s="201"/>
      <c r="FN5" s="202"/>
    </row>
    <row r="6" spans="1:173" ht="15" customHeight="1" x14ac:dyDescent="0.25">
      <c r="A6" s="1">
        <f>'11'!A122</f>
        <v>0</v>
      </c>
      <c r="B6" s="153">
        <f>'11'!B122</f>
        <v>0</v>
      </c>
      <c r="C6" s="168"/>
      <c r="D6" s="171"/>
      <c r="E6" s="174"/>
      <c r="F6" s="177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198"/>
      <c r="FG6" s="15"/>
      <c r="FH6" s="134" t="s">
        <v>9</v>
      </c>
      <c r="FI6" s="135" t="s">
        <v>9</v>
      </c>
      <c r="FJ6" s="136" t="s">
        <v>10</v>
      </c>
      <c r="FK6" s="135" t="s">
        <v>11</v>
      </c>
      <c r="FL6" s="135"/>
      <c r="FM6" s="135"/>
      <c r="FN6" s="135" t="s">
        <v>12</v>
      </c>
      <c r="FP6" s="16"/>
    </row>
    <row r="7" spans="1:173" s="18" customFormat="1" ht="15" customHeight="1" x14ac:dyDescent="0.25">
      <c r="A7" s="1">
        <f>'11'!A123</f>
        <v>0</v>
      </c>
      <c r="B7" s="153">
        <f>'11'!B123</f>
        <v>0</v>
      </c>
      <c r="C7" s="168"/>
      <c r="D7" s="171"/>
      <c r="E7" s="174"/>
      <c r="F7" s="177"/>
      <c r="G7" s="197" t="s">
        <v>13</v>
      </c>
      <c r="H7" s="195"/>
      <c r="I7" s="195" t="s">
        <v>14</v>
      </c>
      <c r="J7" s="195"/>
      <c r="K7" s="195" t="s">
        <v>15</v>
      </c>
      <c r="L7" s="195"/>
      <c r="M7" s="195" t="s">
        <v>16</v>
      </c>
      <c r="N7" s="195"/>
      <c r="O7" s="195" t="s">
        <v>17</v>
      </c>
      <c r="P7" s="195"/>
      <c r="Q7" s="195" t="s">
        <v>18</v>
      </c>
      <c r="R7" s="195"/>
      <c r="S7" s="195" t="s">
        <v>19</v>
      </c>
      <c r="T7" s="195"/>
      <c r="U7" s="195" t="s">
        <v>20</v>
      </c>
      <c r="V7" s="195"/>
      <c r="W7" s="195" t="s">
        <v>21</v>
      </c>
      <c r="X7" s="195"/>
      <c r="Y7" s="195" t="s">
        <v>22</v>
      </c>
      <c r="Z7" s="195"/>
      <c r="AA7" s="195" t="s">
        <v>23</v>
      </c>
      <c r="AB7" s="196"/>
      <c r="AC7" s="197" t="s">
        <v>13</v>
      </c>
      <c r="AD7" s="195"/>
      <c r="AE7" s="195" t="s">
        <v>14</v>
      </c>
      <c r="AF7" s="195"/>
      <c r="AG7" s="195" t="s">
        <v>15</v>
      </c>
      <c r="AH7" s="195"/>
      <c r="AI7" s="195" t="s">
        <v>16</v>
      </c>
      <c r="AJ7" s="195"/>
      <c r="AK7" s="195" t="s">
        <v>17</v>
      </c>
      <c r="AL7" s="195"/>
      <c r="AM7" s="195" t="s">
        <v>18</v>
      </c>
      <c r="AN7" s="195"/>
      <c r="AO7" s="195" t="s">
        <v>19</v>
      </c>
      <c r="AP7" s="195"/>
      <c r="AQ7" s="195" t="s">
        <v>20</v>
      </c>
      <c r="AR7" s="195"/>
      <c r="AS7" s="195" t="s">
        <v>21</v>
      </c>
      <c r="AT7" s="195"/>
      <c r="AU7" s="195" t="s">
        <v>22</v>
      </c>
      <c r="AV7" s="195"/>
      <c r="AW7" s="195" t="s">
        <v>23</v>
      </c>
      <c r="AX7" s="196"/>
      <c r="AY7" s="197" t="s">
        <v>13</v>
      </c>
      <c r="AZ7" s="195"/>
      <c r="BA7" s="195" t="s">
        <v>14</v>
      </c>
      <c r="BB7" s="195"/>
      <c r="BC7" s="195" t="s">
        <v>15</v>
      </c>
      <c r="BD7" s="195"/>
      <c r="BE7" s="195" t="s">
        <v>16</v>
      </c>
      <c r="BF7" s="195"/>
      <c r="BG7" s="195" t="s">
        <v>17</v>
      </c>
      <c r="BH7" s="195"/>
      <c r="BI7" s="195" t="s">
        <v>18</v>
      </c>
      <c r="BJ7" s="195"/>
      <c r="BK7" s="195" t="s">
        <v>19</v>
      </c>
      <c r="BL7" s="195"/>
      <c r="BM7" s="195" t="s">
        <v>20</v>
      </c>
      <c r="BN7" s="195"/>
      <c r="BO7" s="195" t="s">
        <v>21</v>
      </c>
      <c r="BP7" s="195"/>
      <c r="BQ7" s="195" t="s">
        <v>22</v>
      </c>
      <c r="BR7" s="195"/>
      <c r="BS7" s="195" t="s">
        <v>23</v>
      </c>
      <c r="BT7" s="196"/>
      <c r="BU7" s="197" t="s">
        <v>13</v>
      </c>
      <c r="BV7" s="195"/>
      <c r="BW7" s="195" t="s">
        <v>14</v>
      </c>
      <c r="BX7" s="195"/>
      <c r="BY7" s="195" t="s">
        <v>15</v>
      </c>
      <c r="BZ7" s="195"/>
      <c r="CA7" s="195" t="s">
        <v>16</v>
      </c>
      <c r="CB7" s="195"/>
      <c r="CC7" s="195" t="s">
        <v>17</v>
      </c>
      <c r="CD7" s="195"/>
      <c r="CE7" s="195" t="s">
        <v>18</v>
      </c>
      <c r="CF7" s="195"/>
      <c r="CG7" s="195" t="s">
        <v>19</v>
      </c>
      <c r="CH7" s="195"/>
      <c r="CI7" s="195" t="s">
        <v>20</v>
      </c>
      <c r="CJ7" s="195"/>
      <c r="CK7" s="195" t="s">
        <v>21</v>
      </c>
      <c r="CL7" s="195"/>
      <c r="CM7" s="195" t="s">
        <v>22</v>
      </c>
      <c r="CN7" s="195"/>
      <c r="CO7" s="195" t="s">
        <v>23</v>
      </c>
      <c r="CP7" s="196"/>
      <c r="CQ7" s="197" t="s">
        <v>13</v>
      </c>
      <c r="CR7" s="195"/>
      <c r="CS7" s="195" t="s">
        <v>14</v>
      </c>
      <c r="CT7" s="195"/>
      <c r="CU7" s="195" t="s">
        <v>15</v>
      </c>
      <c r="CV7" s="195"/>
      <c r="CW7" s="195" t="s">
        <v>16</v>
      </c>
      <c r="CX7" s="195"/>
      <c r="CY7" s="195" t="s">
        <v>17</v>
      </c>
      <c r="CZ7" s="195"/>
      <c r="DA7" s="195" t="s">
        <v>18</v>
      </c>
      <c r="DB7" s="195"/>
      <c r="DC7" s="195" t="s">
        <v>19</v>
      </c>
      <c r="DD7" s="195"/>
      <c r="DE7" s="195" t="s">
        <v>20</v>
      </c>
      <c r="DF7" s="195"/>
      <c r="DG7" s="195" t="s">
        <v>21</v>
      </c>
      <c r="DH7" s="195"/>
      <c r="DI7" s="195" t="s">
        <v>22</v>
      </c>
      <c r="DJ7" s="195"/>
      <c r="DK7" s="195" t="s">
        <v>23</v>
      </c>
      <c r="DL7" s="196"/>
      <c r="DM7" s="197" t="s">
        <v>13</v>
      </c>
      <c r="DN7" s="195"/>
      <c r="DO7" s="195" t="s">
        <v>14</v>
      </c>
      <c r="DP7" s="195"/>
      <c r="DQ7" s="195" t="s">
        <v>15</v>
      </c>
      <c r="DR7" s="195"/>
      <c r="DS7" s="195" t="s">
        <v>16</v>
      </c>
      <c r="DT7" s="195"/>
      <c r="DU7" s="195" t="s">
        <v>17</v>
      </c>
      <c r="DV7" s="195"/>
      <c r="DW7" s="195" t="s">
        <v>18</v>
      </c>
      <c r="DX7" s="195"/>
      <c r="DY7" s="195" t="s">
        <v>19</v>
      </c>
      <c r="DZ7" s="195"/>
      <c r="EA7" s="195" t="s">
        <v>20</v>
      </c>
      <c r="EB7" s="195"/>
      <c r="EC7" s="195" t="s">
        <v>21</v>
      </c>
      <c r="ED7" s="195"/>
      <c r="EE7" s="195" t="s">
        <v>22</v>
      </c>
      <c r="EF7" s="195"/>
      <c r="EG7" s="195" t="s">
        <v>23</v>
      </c>
      <c r="EH7" s="196"/>
      <c r="EI7" s="197" t="s">
        <v>13</v>
      </c>
      <c r="EJ7" s="195"/>
      <c r="EK7" s="195" t="s">
        <v>14</v>
      </c>
      <c r="EL7" s="195"/>
      <c r="EM7" s="195" t="s">
        <v>15</v>
      </c>
      <c r="EN7" s="195"/>
      <c r="EO7" s="195" t="s">
        <v>16</v>
      </c>
      <c r="EP7" s="195"/>
      <c r="EQ7" s="195" t="s">
        <v>17</v>
      </c>
      <c r="ER7" s="195"/>
      <c r="ES7" s="195" t="s">
        <v>18</v>
      </c>
      <c r="ET7" s="195"/>
      <c r="EU7" s="195" t="s">
        <v>19</v>
      </c>
      <c r="EV7" s="195"/>
      <c r="EW7" s="195" t="s">
        <v>20</v>
      </c>
      <c r="EX7" s="195"/>
      <c r="EY7" s="195" t="s">
        <v>21</v>
      </c>
      <c r="EZ7" s="195"/>
      <c r="FA7" s="195" t="s">
        <v>22</v>
      </c>
      <c r="FB7" s="195"/>
      <c r="FC7" s="195" t="s">
        <v>23</v>
      </c>
      <c r="FD7" s="196"/>
      <c r="FE7" s="17"/>
      <c r="FF7" s="198"/>
      <c r="FG7" s="17"/>
      <c r="FH7" s="137" t="s">
        <v>24</v>
      </c>
      <c r="FI7" s="138" t="s">
        <v>25</v>
      </c>
      <c r="FJ7" s="139" t="s">
        <v>26</v>
      </c>
      <c r="FK7" s="140" t="s">
        <v>7</v>
      </c>
      <c r="FL7" s="140" t="s">
        <v>9</v>
      </c>
      <c r="FM7" s="140" t="s">
        <v>27</v>
      </c>
      <c r="FN7" s="140" t="s">
        <v>28</v>
      </c>
      <c r="FP7" s="16"/>
    </row>
    <row r="8" spans="1:173" s="18" customFormat="1" ht="15" customHeight="1" x14ac:dyDescent="0.25">
      <c r="A8" s="1">
        <f>'11'!A124</f>
        <v>0</v>
      </c>
      <c r="B8" s="153">
        <f>'11'!B124</f>
        <v>0</v>
      </c>
      <c r="C8" s="169"/>
      <c r="D8" s="172"/>
      <c r="E8" s="175"/>
      <c r="F8" s="177"/>
      <c r="G8" s="19" t="s">
        <v>29</v>
      </c>
      <c r="H8" s="203" t="s">
        <v>30</v>
      </c>
      <c r="I8" s="203"/>
      <c r="J8" s="203" t="s">
        <v>31</v>
      </c>
      <c r="K8" s="203"/>
      <c r="L8" s="203" t="s">
        <v>32</v>
      </c>
      <c r="M8" s="203"/>
      <c r="N8" s="203" t="s">
        <v>33</v>
      </c>
      <c r="O8" s="203"/>
      <c r="P8" s="203" t="s">
        <v>34</v>
      </c>
      <c r="Q8" s="203"/>
      <c r="R8" s="203" t="s">
        <v>35</v>
      </c>
      <c r="S8" s="203"/>
      <c r="T8" s="203" t="s">
        <v>36</v>
      </c>
      <c r="U8" s="203"/>
      <c r="V8" s="203" t="s">
        <v>37</v>
      </c>
      <c r="W8" s="203"/>
      <c r="X8" s="203" t="s">
        <v>38</v>
      </c>
      <c r="Y8" s="203"/>
      <c r="Z8" s="203" t="s">
        <v>39</v>
      </c>
      <c r="AA8" s="203"/>
      <c r="AB8" s="20">
        <v>19</v>
      </c>
      <c r="AC8" s="19" t="s">
        <v>29</v>
      </c>
      <c r="AD8" s="203" t="s">
        <v>30</v>
      </c>
      <c r="AE8" s="203"/>
      <c r="AF8" s="203" t="s">
        <v>31</v>
      </c>
      <c r="AG8" s="203"/>
      <c r="AH8" s="203" t="s">
        <v>32</v>
      </c>
      <c r="AI8" s="203"/>
      <c r="AJ8" s="203" t="s">
        <v>33</v>
      </c>
      <c r="AK8" s="203"/>
      <c r="AL8" s="203" t="s">
        <v>34</v>
      </c>
      <c r="AM8" s="203"/>
      <c r="AN8" s="203" t="s">
        <v>35</v>
      </c>
      <c r="AO8" s="203"/>
      <c r="AP8" s="203" t="s">
        <v>36</v>
      </c>
      <c r="AQ8" s="203"/>
      <c r="AR8" s="203" t="s">
        <v>37</v>
      </c>
      <c r="AS8" s="203"/>
      <c r="AT8" s="203" t="s">
        <v>38</v>
      </c>
      <c r="AU8" s="203"/>
      <c r="AV8" s="203" t="s">
        <v>39</v>
      </c>
      <c r="AW8" s="203"/>
      <c r="AX8" s="20">
        <v>19</v>
      </c>
      <c r="AY8" s="19" t="s">
        <v>29</v>
      </c>
      <c r="AZ8" s="203" t="s">
        <v>30</v>
      </c>
      <c r="BA8" s="203"/>
      <c r="BB8" s="203" t="s">
        <v>31</v>
      </c>
      <c r="BC8" s="203"/>
      <c r="BD8" s="203" t="s">
        <v>32</v>
      </c>
      <c r="BE8" s="203"/>
      <c r="BF8" s="203" t="s">
        <v>33</v>
      </c>
      <c r="BG8" s="203"/>
      <c r="BH8" s="203" t="s">
        <v>34</v>
      </c>
      <c r="BI8" s="203"/>
      <c r="BJ8" s="203" t="s">
        <v>35</v>
      </c>
      <c r="BK8" s="203"/>
      <c r="BL8" s="203" t="s">
        <v>36</v>
      </c>
      <c r="BM8" s="203"/>
      <c r="BN8" s="203" t="s">
        <v>37</v>
      </c>
      <c r="BO8" s="203"/>
      <c r="BP8" s="203" t="s">
        <v>38</v>
      </c>
      <c r="BQ8" s="203"/>
      <c r="BR8" s="203" t="s">
        <v>39</v>
      </c>
      <c r="BS8" s="203"/>
      <c r="BT8" s="20">
        <v>19</v>
      </c>
      <c r="BU8" s="19" t="s">
        <v>29</v>
      </c>
      <c r="BV8" s="203" t="s">
        <v>30</v>
      </c>
      <c r="BW8" s="203"/>
      <c r="BX8" s="203" t="s">
        <v>31</v>
      </c>
      <c r="BY8" s="203"/>
      <c r="BZ8" s="203" t="s">
        <v>32</v>
      </c>
      <c r="CA8" s="203"/>
      <c r="CB8" s="203" t="s">
        <v>33</v>
      </c>
      <c r="CC8" s="203"/>
      <c r="CD8" s="203" t="s">
        <v>34</v>
      </c>
      <c r="CE8" s="203"/>
      <c r="CF8" s="203" t="s">
        <v>35</v>
      </c>
      <c r="CG8" s="203"/>
      <c r="CH8" s="203" t="s">
        <v>36</v>
      </c>
      <c r="CI8" s="203"/>
      <c r="CJ8" s="203" t="s">
        <v>37</v>
      </c>
      <c r="CK8" s="203"/>
      <c r="CL8" s="203" t="s">
        <v>38</v>
      </c>
      <c r="CM8" s="203"/>
      <c r="CN8" s="203" t="s">
        <v>39</v>
      </c>
      <c r="CO8" s="203"/>
      <c r="CP8" s="20">
        <v>19</v>
      </c>
      <c r="CQ8" s="19" t="s">
        <v>29</v>
      </c>
      <c r="CR8" s="203" t="s">
        <v>30</v>
      </c>
      <c r="CS8" s="203"/>
      <c r="CT8" s="203" t="s">
        <v>31</v>
      </c>
      <c r="CU8" s="203"/>
      <c r="CV8" s="203" t="s">
        <v>32</v>
      </c>
      <c r="CW8" s="203"/>
      <c r="CX8" s="203" t="s">
        <v>33</v>
      </c>
      <c r="CY8" s="203"/>
      <c r="CZ8" s="203" t="s">
        <v>34</v>
      </c>
      <c r="DA8" s="203"/>
      <c r="DB8" s="203" t="s">
        <v>35</v>
      </c>
      <c r="DC8" s="203"/>
      <c r="DD8" s="203" t="s">
        <v>36</v>
      </c>
      <c r="DE8" s="203"/>
      <c r="DF8" s="203" t="s">
        <v>37</v>
      </c>
      <c r="DG8" s="203"/>
      <c r="DH8" s="203" t="s">
        <v>38</v>
      </c>
      <c r="DI8" s="203"/>
      <c r="DJ8" s="203" t="s">
        <v>39</v>
      </c>
      <c r="DK8" s="203"/>
      <c r="DL8" s="20">
        <v>19</v>
      </c>
      <c r="DM8" s="19" t="s">
        <v>29</v>
      </c>
      <c r="DN8" s="203" t="s">
        <v>30</v>
      </c>
      <c r="DO8" s="203"/>
      <c r="DP8" s="203" t="s">
        <v>31</v>
      </c>
      <c r="DQ8" s="203"/>
      <c r="DR8" s="203" t="s">
        <v>32</v>
      </c>
      <c r="DS8" s="203"/>
      <c r="DT8" s="203" t="s">
        <v>33</v>
      </c>
      <c r="DU8" s="203"/>
      <c r="DV8" s="203" t="s">
        <v>34</v>
      </c>
      <c r="DW8" s="203"/>
      <c r="DX8" s="203" t="s">
        <v>35</v>
      </c>
      <c r="DY8" s="203"/>
      <c r="DZ8" s="203" t="s">
        <v>36</v>
      </c>
      <c r="EA8" s="203"/>
      <c r="EB8" s="203" t="s">
        <v>37</v>
      </c>
      <c r="EC8" s="203"/>
      <c r="ED8" s="203" t="s">
        <v>38</v>
      </c>
      <c r="EE8" s="203"/>
      <c r="EF8" s="203" t="s">
        <v>39</v>
      </c>
      <c r="EG8" s="203"/>
      <c r="EH8" s="20">
        <v>19</v>
      </c>
      <c r="EI8" s="19" t="s">
        <v>29</v>
      </c>
      <c r="EJ8" s="203" t="s">
        <v>30</v>
      </c>
      <c r="EK8" s="203"/>
      <c r="EL8" s="203" t="s">
        <v>31</v>
      </c>
      <c r="EM8" s="203"/>
      <c r="EN8" s="203" t="s">
        <v>32</v>
      </c>
      <c r="EO8" s="203"/>
      <c r="EP8" s="203" t="s">
        <v>33</v>
      </c>
      <c r="EQ8" s="203"/>
      <c r="ER8" s="203" t="s">
        <v>34</v>
      </c>
      <c r="ES8" s="203"/>
      <c r="ET8" s="203" t="s">
        <v>35</v>
      </c>
      <c r="EU8" s="203"/>
      <c r="EV8" s="203" t="s">
        <v>36</v>
      </c>
      <c r="EW8" s="203"/>
      <c r="EX8" s="203" t="s">
        <v>37</v>
      </c>
      <c r="EY8" s="203"/>
      <c r="EZ8" s="203" t="s">
        <v>38</v>
      </c>
      <c r="FA8" s="203"/>
      <c r="FB8" s="203" t="s">
        <v>39</v>
      </c>
      <c r="FC8" s="203"/>
      <c r="FD8" s="20">
        <v>19</v>
      </c>
      <c r="FE8" s="17"/>
      <c r="FF8" s="198"/>
      <c r="FG8" s="17"/>
      <c r="FH8" s="141" t="s">
        <v>7</v>
      </c>
      <c r="FI8" s="151"/>
      <c r="FJ8" s="142" t="s">
        <v>40</v>
      </c>
      <c r="FK8" s="143" t="s">
        <v>41</v>
      </c>
      <c r="FL8" s="143" t="s">
        <v>42</v>
      </c>
      <c r="FM8" s="143" t="s">
        <v>42</v>
      </c>
      <c r="FN8" s="143"/>
      <c r="FP8" s="21"/>
    </row>
    <row r="9" spans="1:173" x14ac:dyDescent="0.25">
      <c r="A9" s="22">
        <v>1</v>
      </c>
      <c r="B9" s="23">
        <f>'11'!B125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4"/>
      <c r="FJ9" s="34">
        <f>'11'!FN125</f>
        <v>0</v>
      </c>
      <c r="FK9" s="34">
        <f t="shared" ref="FK9:FK25" si="0">FH9*1.5</f>
        <v>0</v>
      </c>
      <c r="FL9" s="34"/>
      <c r="FM9" s="146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'11'!B126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5"/>
      <c r="FJ10" s="34">
        <f>'11'!FN126</f>
        <v>0</v>
      </c>
      <c r="FK10" s="34">
        <f t="shared" si="0"/>
        <v>0</v>
      </c>
      <c r="FL10" s="34"/>
      <c r="FM10" s="146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'11'!B127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5"/>
      <c r="FJ11" s="34">
        <f>'11'!FN127</f>
        <v>0</v>
      </c>
      <c r="FK11" s="34">
        <f t="shared" si="0"/>
        <v>0</v>
      </c>
      <c r="FL11" s="34"/>
      <c r="FM11" s="146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'11'!B128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5"/>
      <c r="FJ12" s="34">
        <f>'11'!FN128</f>
        <v>0</v>
      </c>
      <c r="FK12" s="34">
        <f t="shared" si="0"/>
        <v>0</v>
      </c>
      <c r="FL12" s="34"/>
      <c r="FM12" s="146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'11'!B129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5"/>
      <c r="FJ13" s="34">
        <f>'11'!FN129</f>
        <v>0</v>
      </c>
      <c r="FK13" s="34">
        <f t="shared" si="0"/>
        <v>0</v>
      </c>
      <c r="FL13" s="34"/>
      <c r="FM13" s="146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'11'!B130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5"/>
      <c r="FJ14" s="34">
        <f>'11'!FN130</f>
        <v>0</v>
      </c>
      <c r="FK14" s="34">
        <f t="shared" si="0"/>
        <v>0</v>
      </c>
      <c r="FL14" s="34"/>
      <c r="FM14" s="146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'11'!B131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5"/>
      <c r="FJ15" s="34">
        <f>'11'!FN131</f>
        <v>0</v>
      </c>
      <c r="FK15" s="34">
        <f t="shared" si="0"/>
        <v>0</v>
      </c>
      <c r="FL15" s="34"/>
      <c r="FM15" s="146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'11'!B132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5"/>
      <c r="FJ16" s="34">
        <f>'11'!FN132</f>
        <v>0</v>
      </c>
      <c r="FK16" s="34">
        <f t="shared" si="0"/>
        <v>0</v>
      </c>
      <c r="FL16" s="34"/>
      <c r="FM16" s="146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'11'!B133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5"/>
      <c r="FJ17" s="34">
        <f>'11'!FN133</f>
        <v>0</v>
      </c>
      <c r="FK17" s="34">
        <f t="shared" si="0"/>
        <v>0</v>
      </c>
      <c r="FL17" s="34"/>
      <c r="FM17" s="146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'11'!B134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5"/>
      <c r="FJ18" s="34">
        <f>'11'!FN134</f>
        <v>0</v>
      </c>
      <c r="FK18" s="34">
        <f t="shared" si="0"/>
        <v>0</v>
      </c>
      <c r="FL18" s="34"/>
      <c r="FM18" s="146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'11'!B135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5"/>
      <c r="FJ19" s="34">
        <f>'11'!FN135</f>
        <v>0</v>
      </c>
      <c r="FK19" s="34">
        <f t="shared" si="0"/>
        <v>0</v>
      </c>
      <c r="FL19" s="34"/>
      <c r="FM19" s="146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'11'!B136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5"/>
      <c r="FJ20" s="34">
        <f>'11'!FN136</f>
        <v>0</v>
      </c>
      <c r="FK20" s="34">
        <f t="shared" si="0"/>
        <v>0</v>
      </c>
      <c r="FL20" s="34"/>
      <c r="FM20" s="146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'11'!B137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5"/>
      <c r="FJ21" s="34">
        <f>'11'!FN137</f>
        <v>0</v>
      </c>
      <c r="FK21" s="34">
        <f t="shared" si="0"/>
        <v>0</v>
      </c>
      <c r="FL21" s="34"/>
      <c r="FM21" s="146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'11'!B138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5"/>
      <c r="FJ22" s="34">
        <f>'11'!FN138</f>
        <v>0</v>
      </c>
      <c r="FK22" s="34">
        <f t="shared" si="0"/>
        <v>0</v>
      </c>
      <c r="FL22" s="34"/>
      <c r="FM22" s="146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'11'!B139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5"/>
      <c r="FJ23" s="34">
        <f>'11'!FN139</f>
        <v>0</v>
      </c>
      <c r="FK23" s="34">
        <f t="shared" si="0"/>
        <v>0</v>
      </c>
      <c r="FL23" s="34"/>
      <c r="FM23" s="146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'11'!B140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5"/>
      <c r="FJ24" s="34">
        <f>'11'!FN140</f>
        <v>0</v>
      </c>
      <c r="FK24" s="34">
        <f t="shared" si="0"/>
        <v>0</v>
      </c>
      <c r="FL24" s="34"/>
      <c r="FM24" s="146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'11'!B141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5"/>
      <c r="FJ25" s="34">
        <f>'11'!FN141</f>
        <v>0</v>
      </c>
      <c r="FK25" s="34">
        <f t="shared" si="0"/>
        <v>0</v>
      </c>
      <c r="FL25" s="34"/>
      <c r="FM25" s="146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04" t="s">
        <v>30</v>
      </c>
      <c r="I26" s="204"/>
      <c r="J26" s="204" t="s">
        <v>31</v>
      </c>
      <c r="K26" s="204"/>
      <c r="L26" s="204" t="s">
        <v>32</v>
      </c>
      <c r="M26" s="204"/>
      <c r="N26" s="204" t="s">
        <v>33</v>
      </c>
      <c r="O26" s="204"/>
      <c r="P26" s="204" t="s">
        <v>34</v>
      </c>
      <c r="Q26" s="204"/>
      <c r="R26" s="204" t="s">
        <v>35</v>
      </c>
      <c r="S26" s="204"/>
      <c r="T26" s="204" t="s">
        <v>36</v>
      </c>
      <c r="U26" s="204"/>
      <c r="V26" s="204" t="s">
        <v>37</v>
      </c>
      <c r="W26" s="204"/>
      <c r="X26" s="204" t="s">
        <v>38</v>
      </c>
      <c r="Y26" s="204"/>
      <c r="Z26" s="204" t="s">
        <v>39</v>
      </c>
      <c r="AA26" s="204"/>
      <c r="AB26" s="48">
        <v>19</v>
      </c>
      <c r="AC26" s="47" t="s">
        <v>43</v>
      </c>
      <c r="AD26" s="204" t="s">
        <v>30</v>
      </c>
      <c r="AE26" s="204"/>
      <c r="AF26" s="204" t="s">
        <v>31</v>
      </c>
      <c r="AG26" s="204"/>
      <c r="AH26" s="204" t="s">
        <v>32</v>
      </c>
      <c r="AI26" s="204"/>
      <c r="AJ26" s="204" t="s">
        <v>33</v>
      </c>
      <c r="AK26" s="204"/>
      <c r="AL26" s="204" t="s">
        <v>34</v>
      </c>
      <c r="AM26" s="204"/>
      <c r="AN26" s="204" t="s">
        <v>35</v>
      </c>
      <c r="AO26" s="204"/>
      <c r="AP26" s="204" t="s">
        <v>36</v>
      </c>
      <c r="AQ26" s="204"/>
      <c r="AR26" s="204" t="s">
        <v>37</v>
      </c>
      <c r="AS26" s="204"/>
      <c r="AT26" s="204" t="s">
        <v>38</v>
      </c>
      <c r="AU26" s="204"/>
      <c r="AV26" s="204" t="s">
        <v>39</v>
      </c>
      <c r="AW26" s="204"/>
      <c r="AX26" s="48">
        <v>19</v>
      </c>
      <c r="AY26" s="47" t="s">
        <v>43</v>
      </c>
      <c r="AZ26" s="204" t="s">
        <v>30</v>
      </c>
      <c r="BA26" s="204"/>
      <c r="BB26" s="204" t="s">
        <v>31</v>
      </c>
      <c r="BC26" s="204"/>
      <c r="BD26" s="204" t="s">
        <v>32</v>
      </c>
      <c r="BE26" s="204"/>
      <c r="BF26" s="204" t="s">
        <v>33</v>
      </c>
      <c r="BG26" s="204"/>
      <c r="BH26" s="204" t="s">
        <v>34</v>
      </c>
      <c r="BI26" s="204"/>
      <c r="BJ26" s="204" t="s">
        <v>35</v>
      </c>
      <c r="BK26" s="204"/>
      <c r="BL26" s="204" t="s">
        <v>36</v>
      </c>
      <c r="BM26" s="204"/>
      <c r="BN26" s="204" t="s">
        <v>37</v>
      </c>
      <c r="BO26" s="204"/>
      <c r="BP26" s="204" t="s">
        <v>38</v>
      </c>
      <c r="BQ26" s="204"/>
      <c r="BR26" s="204" t="s">
        <v>39</v>
      </c>
      <c r="BS26" s="204"/>
      <c r="BT26" s="48">
        <v>19</v>
      </c>
      <c r="BU26" s="47" t="s">
        <v>43</v>
      </c>
      <c r="BV26" s="204" t="s">
        <v>30</v>
      </c>
      <c r="BW26" s="204"/>
      <c r="BX26" s="204" t="s">
        <v>31</v>
      </c>
      <c r="BY26" s="204"/>
      <c r="BZ26" s="204" t="s">
        <v>32</v>
      </c>
      <c r="CA26" s="204"/>
      <c r="CB26" s="204" t="s">
        <v>33</v>
      </c>
      <c r="CC26" s="204"/>
      <c r="CD26" s="204" t="s">
        <v>34</v>
      </c>
      <c r="CE26" s="204"/>
      <c r="CF26" s="204" t="s">
        <v>35</v>
      </c>
      <c r="CG26" s="204"/>
      <c r="CH26" s="204" t="s">
        <v>36</v>
      </c>
      <c r="CI26" s="204"/>
      <c r="CJ26" s="204" t="s">
        <v>37</v>
      </c>
      <c r="CK26" s="204"/>
      <c r="CL26" s="204" t="s">
        <v>38</v>
      </c>
      <c r="CM26" s="204"/>
      <c r="CN26" s="204" t="s">
        <v>39</v>
      </c>
      <c r="CO26" s="204"/>
      <c r="CP26" s="48">
        <v>19</v>
      </c>
      <c r="CQ26" s="47" t="s">
        <v>43</v>
      </c>
      <c r="CR26" s="204" t="s">
        <v>30</v>
      </c>
      <c r="CS26" s="204"/>
      <c r="CT26" s="204" t="s">
        <v>31</v>
      </c>
      <c r="CU26" s="204"/>
      <c r="CV26" s="204" t="s">
        <v>32</v>
      </c>
      <c r="CW26" s="204"/>
      <c r="CX26" s="204" t="s">
        <v>33</v>
      </c>
      <c r="CY26" s="204"/>
      <c r="CZ26" s="204" t="s">
        <v>34</v>
      </c>
      <c r="DA26" s="204"/>
      <c r="DB26" s="204" t="s">
        <v>35</v>
      </c>
      <c r="DC26" s="204"/>
      <c r="DD26" s="204" t="s">
        <v>36</v>
      </c>
      <c r="DE26" s="204"/>
      <c r="DF26" s="204" t="s">
        <v>37</v>
      </c>
      <c r="DG26" s="204"/>
      <c r="DH26" s="204" t="s">
        <v>38</v>
      </c>
      <c r="DI26" s="204"/>
      <c r="DJ26" s="204" t="s">
        <v>39</v>
      </c>
      <c r="DK26" s="204"/>
      <c r="DL26" s="48">
        <v>19</v>
      </c>
      <c r="DM26" s="47" t="s">
        <v>43</v>
      </c>
      <c r="DN26" s="204" t="s">
        <v>30</v>
      </c>
      <c r="DO26" s="204"/>
      <c r="DP26" s="204" t="s">
        <v>31</v>
      </c>
      <c r="DQ26" s="204"/>
      <c r="DR26" s="204" t="s">
        <v>32</v>
      </c>
      <c r="DS26" s="204"/>
      <c r="DT26" s="204" t="s">
        <v>33</v>
      </c>
      <c r="DU26" s="204"/>
      <c r="DV26" s="204" t="s">
        <v>34</v>
      </c>
      <c r="DW26" s="204"/>
      <c r="DX26" s="204" t="s">
        <v>35</v>
      </c>
      <c r="DY26" s="204"/>
      <c r="DZ26" s="204" t="s">
        <v>36</v>
      </c>
      <c r="EA26" s="204"/>
      <c r="EB26" s="204" t="s">
        <v>37</v>
      </c>
      <c r="EC26" s="204"/>
      <c r="ED26" s="204" t="s">
        <v>38</v>
      </c>
      <c r="EE26" s="204"/>
      <c r="EF26" s="204" t="s">
        <v>39</v>
      </c>
      <c r="EG26" s="204"/>
      <c r="EH26" s="48">
        <v>19</v>
      </c>
      <c r="EI26" s="47" t="s">
        <v>43</v>
      </c>
      <c r="EJ26" s="204" t="s">
        <v>30</v>
      </c>
      <c r="EK26" s="204"/>
      <c r="EL26" s="204" t="s">
        <v>31</v>
      </c>
      <c r="EM26" s="204"/>
      <c r="EN26" s="204" t="s">
        <v>32</v>
      </c>
      <c r="EO26" s="204"/>
      <c r="EP26" s="204" t="s">
        <v>33</v>
      </c>
      <c r="EQ26" s="204"/>
      <c r="ER26" s="204" t="s">
        <v>34</v>
      </c>
      <c r="ES26" s="204"/>
      <c r="ET26" s="204" t="s">
        <v>35</v>
      </c>
      <c r="EU26" s="204"/>
      <c r="EV26" s="204" t="s">
        <v>36</v>
      </c>
      <c r="EW26" s="204"/>
      <c r="EX26" s="204" t="s">
        <v>37</v>
      </c>
      <c r="EY26" s="204"/>
      <c r="EZ26" s="204" t="s">
        <v>38</v>
      </c>
      <c r="FA26" s="204"/>
      <c r="FB26" s="204" t="s">
        <v>39</v>
      </c>
      <c r="FC26" s="204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07" t="s">
        <v>13</v>
      </c>
      <c r="H27" s="205"/>
      <c r="I27" s="205" t="s">
        <v>14</v>
      </c>
      <c r="J27" s="205"/>
      <c r="K27" s="205" t="s">
        <v>15</v>
      </c>
      <c r="L27" s="205"/>
      <c r="M27" s="205" t="s">
        <v>16</v>
      </c>
      <c r="N27" s="205"/>
      <c r="O27" s="205" t="s">
        <v>17</v>
      </c>
      <c r="P27" s="205"/>
      <c r="Q27" s="205" t="s">
        <v>18</v>
      </c>
      <c r="R27" s="205"/>
      <c r="S27" s="205" t="s">
        <v>19</v>
      </c>
      <c r="T27" s="205"/>
      <c r="U27" s="205" t="s">
        <v>20</v>
      </c>
      <c r="V27" s="205"/>
      <c r="W27" s="205" t="s">
        <v>21</v>
      </c>
      <c r="X27" s="205"/>
      <c r="Y27" s="205" t="s">
        <v>22</v>
      </c>
      <c r="Z27" s="205"/>
      <c r="AA27" s="205" t="s">
        <v>23</v>
      </c>
      <c r="AB27" s="206"/>
      <c r="AC27" s="207" t="s">
        <v>13</v>
      </c>
      <c r="AD27" s="205"/>
      <c r="AE27" s="205" t="s">
        <v>14</v>
      </c>
      <c r="AF27" s="205"/>
      <c r="AG27" s="205" t="s">
        <v>15</v>
      </c>
      <c r="AH27" s="205"/>
      <c r="AI27" s="205" t="s">
        <v>16</v>
      </c>
      <c r="AJ27" s="205"/>
      <c r="AK27" s="205" t="s">
        <v>17</v>
      </c>
      <c r="AL27" s="205"/>
      <c r="AM27" s="205" t="s">
        <v>18</v>
      </c>
      <c r="AN27" s="205"/>
      <c r="AO27" s="205" t="s">
        <v>19</v>
      </c>
      <c r="AP27" s="205"/>
      <c r="AQ27" s="205" t="s">
        <v>20</v>
      </c>
      <c r="AR27" s="205"/>
      <c r="AS27" s="205" t="s">
        <v>21</v>
      </c>
      <c r="AT27" s="205"/>
      <c r="AU27" s="205" t="s">
        <v>22</v>
      </c>
      <c r="AV27" s="205"/>
      <c r="AW27" s="205" t="s">
        <v>23</v>
      </c>
      <c r="AX27" s="206"/>
      <c r="AY27" s="207" t="s">
        <v>13</v>
      </c>
      <c r="AZ27" s="205"/>
      <c r="BA27" s="205" t="s">
        <v>14</v>
      </c>
      <c r="BB27" s="205"/>
      <c r="BC27" s="205" t="s">
        <v>15</v>
      </c>
      <c r="BD27" s="205"/>
      <c r="BE27" s="205" t="s">
        <v>16</v>
      </c>
      <c r="BF27" s="205"/>
      <c r="BG27" s="205" t="s">
        <v>17</v>
      </c>
      <c r="BH27" s="205"/>
      <c r="BI27" s="205" t="s">
        <v>18</v>
      </c>
      <c r="BJ27" s="205"/>
      <c r="BK27" s="205" t="s">
        <v>19</v>
      </c>
      <c r="BL27" s="205"/>
      <c r="BM27" s="205" t="s">
        <v>20</v>
      </c>
      <c r="BN27" s="205"/>
      <c r="BO27" s="205" t="s">
        <v>21</v>
      </c>
      <c r="BP27" s="205"/>
      <c r="BQ27" s="205" t="s">
        <v>22</v>
      </c>
      <c r="BR27" s="205"/>
      <c r="BS27" s="205" t="s">
        <v>23</v>
      </c>
      <c r="BT27" s="206"/>
      <c r="BU27" s="207" t="s">
        <v>13</v>
      </c>
      <c r="BV27" s="205"/>
      <c r="BW27" s="205" t="s">
        <v>14</v>
      </c>
      <c r="BX27" s="205"/>
      <c r="BY27" s="205" t="s">
        <v>15</v>
      </c>
      <c r="BZ27" s="205"/>
      <c r="CA27" s="205" t="s">
        <v>16</v>
      </c>
      <c r="CB27" s="205"/>
      <c r="CC27" s="205" t="s">
        <v>17</v>
      </c>
      <c r="CD27" s="205"/>
      <c r="CE27" s="205" t="s">
        <v>18</v>
      </c>
      <c r="CF27" s="205"/>
      <c r="CG27" s="205" t="s">
        <v>19</v>
      </c>
      <c r="CH27" s="205"/>
      <c r="CI27" s="205" t="s">
        <v>20</v>
      </c>
      <c r="CJ27" s="205"/>
      <c r="CK27" s="205" t="s">
        <v>21</v>
      </c>
      <c r="CL27" s="205"/>
      <c r="CM27" s="205" t="s">
        <v>22</v>
      </c>
      <c r="CN27" s="205"/>
      <c r="CO27" s="205" t="s">
        <v>23</v>
      </c>
      <c r="CP27" s="206"/>
      <c r="CQ27" s="207" t="s">
        <v>13</v>
      </c>
      <c r="CR27" s="205"/>
      <c r="CS27" s="205" t="s">
        <v>14</v>
      </c>
      <c r="CT27" s="205"/>
      <c r="CU27" s="205" t="s">
        <v>15</v>
      </c>
      <c r="CV27" s="205"/>
      <c r="CW27" s="205" t="s">
        <v>16</v>
      </c>
      <c r="CX27" s="205"/>
      <c r="CY27" s="205" t="s">
        <v>17</v>
      </c>
      <c r="CZ27" s="205"/>
      <c r="DA27" s="205" t="s">
        <v>18</v>
      </c>
      <c r="DB27" s="205"/>
      <c r="DC27" s="205" t="s">
        <v>19</v>
      </c>
      <c r="DD27" s="205"/>
      <c r="DE27" s="205" t="s">
        <v>20</v>
      </c>
      <c r="DF27" s="205"/>
      <c r="DG27" s="205" t="s">
        <v>21</v>
      </c>
      <c r="DH27" s="205"/>
      <c r="DI27" s="205" t="s">
        <v>22</v>
      </c>
      <c r="DJ27" s="205"/>
      <c r="DK27" s="205" t="s">
        <v>23</v>
      </c>
      <c r="DL27" s="206"/>
      <c r="DM27" s="207" t="s">
        <v>13</v>
      </c>
      <c r="DN27" s="205"/>
      <c r="DO27" s="205" t="s">
        <v>14</v>
      </c>
      <c r="DP27" s="205"/>
      <c r="DQ27" s="205" t="s">
        <v>15</v>
      </c>
      <c r="DR27" s="205"/>
      <c r="DS27" s="205" t="s">
        <v>16</v>
      </c>
      <c r="DT27" s="205"/>
      <c r="DU27" s="205" t="s">
        <v>17</v>
      </c>
      <c r="DV27" s="205"/>
      <c r="DW27" s="205" t="s">
        <v>18</v>
      </c>
      <c r="DX27" s="205"/>
      <c r="DY27" s="205" t="s">
        <v>19</v>
      </c>
      <c r="DZ27" s="205"/>
      <c r="EA27" s="205" t="s">
        <v>20</v>
      </c>
      <c r="EB27" s="205"/>
      <c r="EC27" s="205" t="s">
        <v>21</v>
      </c>
      <c r="ED27" s="205"/>
      <c r="EE27" s="205" t="s">
        <v>22</v>
      </c>
      <c r="EF27" s="205"/>
      <c r="EG27" s="205" t="s">
        <v>23</v>
      </c>
      <c r="EH27" s="206"/>
      <c r="EI27" s="207" t="s">
        <v>13</v>
      </c>
      <c r="EJ27" s="205"/>
      <c r="EK27" s="205" t="s">
        <v>14</v>
      </c>
      <c r="EL27" s="205"/>
      <c r="EM27" s="205" t="s">
        <v>15</v>
      </c>
      <c r="EN27" s="205"/>
      <c r="EO27" s="205" t="s">
        <v>16</v>
      </c>
      <c r="EP27" s="205"/>
      <c r="EQ27" s="205" t="s">
        <v>17</v>
      </c>
      <c r="ER27" s="205"/>
      <c r="ES27" s="205" t="s">
        <v>18</v>
      </c>
      <c r="ET27" s="205"/>
      <c r="EU27" s="205" t="s">
        <v>19</v>
      </c>
      <c r="EV27" s="205"/>
      <c r="EW27" s="205" t="s">
        <v>20</v>
      </c>
      <c r="EX27" s="205"/>
      <c r="EY27" s="205" t="s">
        <v>21</v>
      </c>
      <c r="EZ27" s="205"/>
      <c r="FA27" s="205" t="s">
        <v>22</v>
      </c>
      <c r="FB27" s="205"/>
      <c r="FC27" s="205" t="s">
        <v>23</v>
      </c>
      <c r="FD27" s="206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3" t="str">
        <f t="shared" si="8"/>
        <v>Accueil</v>
      </c>
    </row>
    <row r="31" spans="1:173" x14ac:dyDescent="0.25">
      <c r="A31" s="1" t="str">
        <f t="shared" si="8"/>
        <v>R</v>
      </c>
      <c r="B31" s="153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08" t="s">
        <v>69</v>
      </c>
      <c r="D32" s="170" t="s">
        <v>70</v>
      </c>
      <c r="E32" s="173" t="s">
        <v>71</v>
      </c>
      <c r="F32" s="176" t="s">
        <v>76</v>
      </c>
      <c r="G32" s="178" t="s">
        <v>0</v>
      </c>
      <c r="H32" s="179"/>
      <c r="I32" s="179"/>
      <c r="J32" s="179"/>
      <c r="K32" s="179"/>
      <c r="L32" s="179"/>
      <c r="M32" s="182">
        <f>M3+1</f>
        <v>49</v>
      </c>
      <c r="N32" s="182"/>
      <c r="AM32" s="190">
        <f>AM3</f>
        <v>0</v>
      </c>
      <c r="AN32" s="190"/>
      <c r="AO32" s="190"/>
      <c r="AP32" s="190"/>
      <c r="AQ32" s="190"/>
      <c r="AR32" s="6"/>
      <c r="AS32" s="191">
        <f>AS3</f>
        <v>0</v>
      </c>
      <c r="AT32" s="191"/>
      <c r="AU32" s="191"/>
      <c r="AV32" s="191"/>
      <c r="AW32" s="191"/>
      <c r="AY32" s="192">
        <f>AY3</f>
        <v>0</v>
      </c>
      <c r="AZ32" s="192"/>
      <c r="BA32" s="192"/>
      <c r="BB32" s="192"/>
      <c r="BC32" s="192"/>
      <c r="BE32" s="193">
        <f>BE3</f>
        <v>0</v>
      </c>
      <c r="BF32" s="193"/>
      <c r="BG32" s="193"/>
      <c r="BH32" s="193"/>
      <c r="BI32" s="193"/>
      <c r="BK32" s="194">
        <f>BK3</f>
        <v>0</v>
      </c>
      <c r="BL32" s="194"/>
      <c r="BM32" s="194"/>
      <c r="BN32" s="194"/>
      <c r="BO32" s="194"/>
      <c r="BU32" s="178" t="s">
        <v>0</v>
      </c>
      <c r="BV32" s="179"/>
      <c r="BW32" s="179"/>
      <c r="BX32" s="179"/>
      <c r="BY32" s="179"/>
      <c r="BZ32" s="179"/>
      <c r="CA32" s="182">
        <f>M32</f>
        <v>49</v>
      </c>
      <c r="CB32" s="182"/>
      <c r="CQ32" s="190">
        <f>AM32</f>
        <v>0</v>
      </c>
      <c r="CR32" s="190"/>
      <c r="CS32" s="190"/>
      <c r="CT32" s="190"/>
      <c r="CU32" s="190"/>
      <c r="CV32" s="6"/>
      <c r="CW32" s="191">
        <f>AS32</f>
        <v>0</v>
      </c>
      <c r="CX32" s="191"/>
      <c r="CY32" s="191"/>
      <c r="CZ32" s="191"/>
      <c r="DA32" s="191"/>
      <c r="DC32" s="192">
        <f>AY32</f>
        <v>0</v>
      </c>
      <c r="DD32" s="192"/>
      <c r="DE32" s="192"/>
      <c r="DF32" s="192"/>
      <c r="DG32" s="192"/>
      <c r="DI32" s="193">
        <f>BE32</f>
        <v>0</v>
      </c>
      <c r="DJ32" s="193"/>
      <c r="DK32" s="193"/>
      <c r="DL32" s="193"/>
      <c r="DM32" s="193"/>
      <c r="DO32" s="194">
        <f>BK32</f>
        <v>0</v>
      </c>
      <c r="DP32" s="194"/>
      <c r="DQ32" s="194"/>
      <c r="DR32" s="194"/>
      <c r="DS32" s="194"/>
      <c r="EI32" s="178" t="s">
        <v>0</v>
      </c>
      <c r="EJ32" s="179"/>
      <c r="EK32" s="179"/>
      <c r="EL32" s="179"/>
      <c r="EM32" s="179"/>
      <c r="EN32" s="179"/>
      <c r="EO32" s="182">
        <f>M32</f>
        <v>49</v>
      </c>
      <c r="EP32" s="182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68"/>
      <c r="D33" s="171"/>
      <c r="E33" s="174"/>
      <c r="F33" s="176"/>
      <c r="G33" s="180"/>
      <c r="H33" s="181"/>
      <c r="I33" s="181"/>
      <c r="J33" s="181"/>
      <c r="K33" s="181"/>
      <c r="L33" s="181"/>
      <c r="M33" s="183"/>
      <c r="N33" s="183"/>
      <c r="AM33" s="185">
        <f>AM4</f>
        <v>0</v>
      </c>
      <c r="AN33" s="185"/>
      <c r="AO33" s="185"/>
      <c r="AP33" s="185"/>
      <c r="AQ33" s="185"/>
      <c r="AS33" s="186">
        <f>AS4</f>
        <v>0</v>
      </c>
      <c r="AT33" s="186"/>
      <c r="AU33" s="186"/>
      <c r="AV33" s="186"/>
      <c r="AW33" s="186"/>
      <c r="AY33" s="187">
        <f>AY4</f>
        <v>0</v>
      </c>
      <c r="AZ33" s="187"/>
      <c r="BA33" s="187"/>
      <c r="BB33" s="187"/>
      <c r="BC33" s="187"/>
      <c r="BE33" s="188">
        <f>BE4</f>
        <v>0</v>
      </c>
      <c r="BF33" s="188"/>
      <c r="BG33" s="188"/>
      <c r="BH33" s="188"/>
      <c r="BI33" s="188"/>
      <c r="BK33" s="189">
        <f>BK4</f>
        <v>0</v>
      </c>
      <c r="BL33" s="189"/>
      <c r="BM33" s="189"/>
      <c r="BN33" s="189"/>
      <c r="BO33" s="189"/>
      <c r="BU33" s="180"/>
      <c r="BV33" s="181"/>
      <c r="BW33" s="181"/>
      <c r="BX33" s="181"/>
      <c r="BY33" s="181"/>
      <c r="BZ33" s="181"/>
      <c r="CA33" s="183"/>
      <c r="CB33" s="183"/>
      <c r="CQ33" s="185">
        <f>AM33</f>
        <v>0</v>
      </c>
      <c r="CR33" s="185"/>
      <c r="CS33" s="185"/>
      <c r="CT33" s="185"/>
      <c r="CU33" s="185"/>
      <c r="CW33" s="186">
        <f>AS33</f>
        <v>0</v>
      </c>
      <c r="CX33" s="186"/>
      <c r="CY33" s="186"/>
      <c r="CZ33" s="186"/>
      <c r="DA33" s="186"/>
      <c r="DC33" s="187">
        <f>AY33</f>
        <v>0</v>
      </c>
      <c r="DD33" s="187"/>
      <c r="DE33" s="187"/>
      <c r="DF33" s="187"/>
      <c r="DG33" s="187"/>
      <c r="DI33" s="188">
        <f>BE33</f>
        <v>0</v>
      </c>
      <c r="DJ33" s="188"/>
      <c r="DK33" s="188"/>
      <c r="DL33" s="188"/>
      <c r="DM33" s="188"/>
      <c r="DO33" s="189">
        <f>BK33</f>
        <v>0</v>
      </c>
      <c r="DP33" s="189"/>
      <c r="DQ33" s="189"/>
      <c r="DR33" s="189"/>
      <c r="DS33" s="189"/>
      <c r="EI33" s="180"/>
      <c r="EJ33" s="181"/>
      <c r="EK33" s="181"/>
      <c r="EL33" s="181"/>
      <c r="EM33" s="181"/>
      <c r="EN33" s="181"/>
      <c r="EO33" s="183"/>
      <c r="EP33" s="183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68"/>
      <c r="D34" s="171"/>
      <c r="E34" s="174"/>
      <c r="F34" s="177"/>
      <c r="G34" s="7" t="s">
        <v>1</v>
      </c>
      <c r="H34" s="8"/>
      <c r="I34" s="8"/>
      <c r="J34" s="184">
        <f>EM5+1</f>
        <v>44536</v>
      </c>
      <c r="K34" s="184"/>
      <c r="L34" s="184"/>
      <c r="M34" s="184"/>
      <c r="N34" s="184"/>
      <c r="O34" s="184"/>
      <c r="P34" s="184"/>
      <c r="Q34" s="154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84">
        <f>J34+1</f>
        <v>44537</v>
      </c>
      <c r="AG34" s="184"/>
      <c r="AH34" s="184"/>
      <c r="AI34" s="184"/>
      <c r="AJ34" s="184"/>
      <c r="AK34" s="184"/>
      <c r="AL34" s="184"/>
      <c r="AM34" s="154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84">
        <f>AF34+1</f>
        <v>44538</v>
      </c>
      <c r="BD34" s="184"/>
      <c r="BE34" s="184"/>
      <c r="BF34" s="184"/>
      <c r="BG34" s="184"/>
      <c r="BH34" s="184"/>
      <c r="BI34" s="184"/>
      <c r="BJ34" s="154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84">
        <f>BC34+1</f>
        <v>44539</v>
      </c>
      <c r="BY34" s="184"/>
      <c r="BZ34" s="184"/>
      <c r="CA34" s="184"/>
      <c r="CB34" s="184"/>
      <c r="CC34" s="184"/>
      <c r="CD34" s="184"/>
      <c r="CE34" s="154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84">
        <f>BX34+1</f>
        <v>44540</v>
      </c>
      <c r="CV34" s="184"/>
      <c r="CW34" s="184"/>
      <c r="CX34" s="184"/>
      <c r="CY34" s="184"/>
      <c r="CZ34" s="184"/>
      <c r="DA34" s="184"/>
      <c r="DB34" s="154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84">
        <f>CU34+1</f>
        <v>44541</v>
      </c>
      <c r="DR34" s="184"/>
      <c r="DS34" s="184"/>
      <c r="DT34" s="184"/>
      <c r="DU34" s="184"/>
      <c r="DV34" s="184"/>
      <c r="DW34" s="184"/>
      <c r="DX34" s="154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84">
        <f>DQ34+1</f>
        <v>44542</v>
      </c>
      <c r="EN34" s="184"/>
      <c r="EO34" s="184"/>
      <c r="EP34" s="184"/>
      <c r="EQ34" s="184"/>
      <c r="ER34" s="184"/>
      <c r="ES34" s="184"/>
      <c r="ET34" s="154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198" t="s">
        <v>68</v>
      </c>
      <c r="FG34" s="11"/>
      <c r="FH34" s="199" t="s">
        <v>8</v>
      </c>
      <c r="FI34" s="201"/>
      <c r="FJ34" s="201"/>
      <c r="FK34" s="201"/>
      <c r="FL34" s="201"/>
      <c r="FM34" s="201"/>
      <c r="FN34" s="202"/>
    </row>
    <row r="35" spans="1:173" x14ac:dyDescent="0.25">
      <c r="A35" s="1">
        <f t="shared" si="8"/>
        <v>0</v>
      </c>
      <c r="B35" s="2">
        <f t="shared" si="8"/>
        <v>0</v>
      </c>
      <c r="C35" s="168"/>
      <c r="D35" s="171"/>
      <c r="E35" s="174"/>
      <c r="F35" s="177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198"/>
      <c r="FG35" s="15"/>
      <c r="FH35" s="135" t="s">
        <v>9</v>
      </c>
      <c r="FI35" s="135" t="s">
        <v>9</v>
      </c>
      <c r="FJ35" s="136" t="s">
        <v>10</v>
      </c>
      <c r="FK35" s="135" t="s">
        <v>11</v>
      </c>
      <c r="FL35" s="135"/>
      <c r="FM35" s="135"/>
      <c r="FN35" s="135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68"/>
      <c r="D36" s="171"/>
      <c r="E36" s="174"/>
      <c r="F36" s="177"/>
      <c r="G36" s="197" t="s">
        <v>13</v>
      </c>
      <c r="H36" s="195"/>
      <c r="I36" s="195" t="s">
        <v>14</v>
      </c>
      <c r="J36" s="195"/>
      <c r="K36" s="195" t="s">
        <v>15</v>
      </c>
      <c r="L36" s="195"/>
      <c r="M36" s="195" t="s">
        <v>16</v>
      </c>
      <c r="N36" s="195"/>
      <c r="O36" s="195" t="s">
        <v>17</v>
      </c>
      <c r="P36" s="195"/>
      <c r="Q36" s="195" t="s">
        <v>18</v>
      </c>
      <c r="R36" s="195"/>
      <c r="S36" s="195" t="s">
        <v>19</v>
      </c>
      <c r="T36" s="195"/>
      <c r="U36" s="195" t="s">
        <v>20</v>
      </c>
      <c r="V36" s="195"/>
      <c r="W36" s="195" t="s">
        <v>21</v>
      </c>
      <c r="X36" s="195"/>
      <c r="Y36" s="195" t="s">
        <v>22</v>
      </c>
      <c r="Z36" s="195"/>
      <c r="AA36" s="195" t="s">
        <v>23</v>
      </c>
      <c r="AB36" s="196"/>
      <c r="AC36" s="197" t="s">
        <v>13</v>
      </c>
      <c r="AD36" s="195"/>
      <c r="AE36" s="195" t="s">
        <v>14</v>
      </c>
      <c r="AF36" s="195"/>
      <c r="AG36" s="195" t="s">
        <v>15</v>
      </c>
      <c r="AH36" s="195"/>
      <c r="AI36" s="195" t="s">
        <v>16</v>
      </c>
      <c r="AJ36" s="195"/>
      <c r="AK36" s="195" t="s">
        <v>17</v>
      </c>
      <c r="AL36" s="195"/>
      <c r="AM36" s="195" t="s">
        <v>18</v>
      </c>
      <c r="AN36" s="195"/>
      <c r="AO36" s="195" t="s">
        <v>19</v>
      </c>
      <c r="AP36" s="195"/>
      <c r="AQ36" s="195" t="s">
        <v>20</v>
      </c>
      <c r="AR36" s="195"/>
      <c r="AS36" s="195" t="s">
        <v>21</v>
      </c>
      <c r="AT36" s="195"/>
      <c r="AU36" s="195" t="s">
        <v>22</v>
      </c>
      <c r="AV36" s="195"/>
      <c r="AW36" s="195" t="s">
        <v>23</v>
      </c>
      <c r="AX36" s="196"/>
      <c r="AY36" s="197" t="s">
        <v>13</v>
      </c>
      <c r="AZ36" s="195"/>
      <c r="BA36" s="195" t="s">
        <v>14</v>
      </c>
      <c r="BB36" s="195"/>
      <c r="BC36" s="195" t="s">
        <v>15</v>
      </c>
      <c r="BD36" s="195"/>
      <c r="BE36" s="195" t="s">
        <v>16</v>
      </c>
      <c r="BF36" s="195"/>
      <c r="BG36" s="195" t="s">
        <v>17</v>
      </c>
      <c r="BH36" s="195"/>
      <c r="BI36" s="195" t="s">
        <v>18</v>
      </c>
      <c r="BJ36" s="195"/>
      <c r="BK36" s="195" t="s">
        <v>19</v>
      </c>
      <c r="BL36" s="195"/>
      <c r="BM36" s="195" t="s">
        <v>20</v>
      </c>
      <c r="BN36" s="195"/>
      <c r="BO36" s="195" t="s">
        <v>21</v>
      </c>
      <c r="BP36" s="195"/>
      <c r="BQ36" s="195" t="s">
        <v>22</v>
      </c>
      <c r="BR36" s="195"/>
      <c r="BS36" s="195" t="s">
        <v>23</v>
      </c>
      <c r="BT36" s="196"/>
      <c r="BU36" s="197" t="s">
        <v>13</v>
      </c>
      <c r="BV36" s="195"/>
      <c r="BW36" s="195" t="s">
        <v>14</v>
      </c>
      <c r="BX36" s="195"/>
      <c r="BY36" s="195" t="s">
        <v>15</v>
      </c>
      <c r="BZ36" s="195"/>
      <c r="CA36" s="195" t="s">
        <v>16</v>
      </c>
      <c r="CB36" s="195"/>
      <c r="CC36" s="195" t="s">
        <v>17</v>
      </c>
      <c r="CD36" s="195"/>
      <c r="CE36" s="195" t="s">
        <v>18</v>
      </c>
      <c r="CF36" s="195"/>
      <c r="CG36" s="195" t="s">
        <v>19</v>
      </c>
      <c r="CH36" s="195"/>
      <c r="CI36" s="195" t="s">
        <v>20</v>
      </c>
      <c r="CJ36" s="195"/>
      <c r="CK36" s="195" t="s">
        <v>21</v>
      </c>
      <c r="CL36" s="195"/>
      <c r="CM36" s="195" t="s">
        <v>22</v>
      </c>
      <c r="CN36" s="195"/>
      <c r="CO36" s="195" t="s">
        <v>23</v>
      </c>
      <c r="CP36" s="196"/>
      <c r="CQ36" s="197" t="s">
        <v>13</v>
      </c>
      <c r="CR36" s="195"/>
      <c r="CS36" s="195" t="s">
        <v>14</v>
      </c>
      <c r="CT36" s="195"/>
      <c r="CU36" s="195" t="s">
        <v>15</v>
      </c>
      <c r="CV36" s="195"/>
      <c r="CW36" s="195" t="s">
        <v>16</v>
      </c>
      <c r="CX36" s="195"/>
      <c r="CY36" s="195" t="s">
        <v>17</v>
      </c>
      <c r="CZ36" s="195"/>
      <c r="DA36" s="195" t="s">
        <v>18</v>
      </c>
      <c r="DB36" s="195"/>
      <c r="DC36" s="195" t="s">
        <v>19</v>
      </c>
      <c r="DD36" s="195"/>
      <c r="DE36" s="195" t="s">
        <v>20</v>
      </c>
      <c r="DF36" s="195"/>
      <c r="DG36" s="195" t="s">
        <v>21</v>
      </c>
      <c r="DH36" s="195"/>
      <c r="DI36" s="195" t="s">
        <v>22</v>
      </c>
      <c r="DJ36" s="195"/>
      <c r="DK36" s="195" t="s">
        <v>23</v>
      </c>
      <c r="DL36" s="196"/>
      <c r="DM36" s="197" t="s">
        <v>13</v>
      </c>
      <c r="DN36" s="195"/>
      <c r="DO36" s="195" t="s">
        <v>14</v>
      </c>
      <c r="DP36" s="195"/>
      <c r="DQ36" s="195" t="s">
        <v>15</v>
      </c>
      <c r="DR36" s="195"/>
      <c r="DS36" s="195" t="s">
        <v>16</v>
      </c>
      <c r="DT36" s="195"/>
      <c r="DU36" s="195" t="s">
        <v>17</v>
      </c>
      <c r="DV36" s="195"/>
      <c r="DW36" s="195" t="s">
        <v>18</v>
      </c>
      <c r="DX36" s="195"/>
      <c r="DY36" s="195" t="s">
        <v>19</v>
      </c>
      <c r="DZ36" s="195"/>
      <c r="EA36" s="195" t="s">
        <v>20</v>
      </c>
      <c r="EB36" s="195"/>
      <c r="EC36" s="195" t="s">
        <v>21</v>
      </c>
      <c r="ED36" s="195"/>
      <c r="EE36" s="195" t="s">
        <v>22</v>
      </c>
      <c r="EF36" s="195"/>
      <c r="EG36" s="195" t="s">
        <v>23</v>
      </c>
      <c r="EH36" s="196"/>
      <c r="EI36" s="197" t="s">
        <v>13</v>
      </c>
      <c r="EJ36" s="195"/>
      <c r="EK36" s="195" t="s">
        <v>14</v>
      </c>
      <c r="EL36" s="195"/>
      <c r="EM36" s="195" t="s">
        <v>15</v>
      </c>
      <c r="EN36" s="195"/>
      <c r="EO36" s="195" t="s">
        <v>16</v>
      </c>
      <c r="EP36" s="195"/>
      <c r="EQ36" s="195" t="s">
        <v>17</v>
      </c>
      <c r="ER36" s="195"/>
      <c r="ES36" s="195" t="s">
        <v>18</v>
      </c>
      <c r="ET36" s="195"/>
      <c r="EU36" s="195" t="s">
        <v>19</v>
      </c>
      <c r="EV36" s="195"/>
      <c r="EW36" s="195" t="s">
        <v>20</v>
      </c>
      <c r="EX36" s="195"/>
      <c r="EY36" s="195" t="s">
        <v>21</v>
      </c>
      <c r="EZ36" s="195"/>
      <c r="FA36" s="195" t="s">
        <v>22</v>
      </c>
      <c r="FB36" s="195"/>
      <c r="FC36" s="195" t="s">
        <v>23</v>
      </c>
      <c r="FD36" s="196"/>
      <c r="FE36" s="17"/>
      <c r="FF36" s="198"/>
      <c r="FG36" s="17"/>
      <c r="FH36" s="140" t="s">
        <v>24</v>
      </c>
      <c r="FI36" s="138" t="s">
        <v>25</v>
      </c>
      <c r="FJ36" s="139" t="s">
        <v>26</v>
      </c>
      <c r="FK36" s="140" t="s">
        <v>7</v>
      </c>
      <c r="FL36" s="140" t="s">
        <v>9</v>
      </c>
      <c r="FM36" s="140" t="s">
        <v>27</v>
      </c>
      <c r="FN36" s="140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69"/>
      <c r="D37" s="172"/>
      <c r="E37" s="175"/>
      <c r="F37" s="177"/>
      <c r="G37" s="19" t="s">
        <v>29</v>
      </c>
      <c r="H37" s="203" t="s">
        <v>30</v>
      </c>
      <c r="I37" s="203"/>
      <c r="J37" s="203" t="s">
        <v>31</v>
      </c>
      <c r="K37" s="203"/>
      <c r="L37" s="203" t="s">
        <v>32</v>
      </c>
      <c r="M37" s="203"/>
      <c r="N37" s="203" t="s">
        <v>33</v>
      </c>
      <c r="O37" s="203"/>
      <c r="P37" s="203" t="s">
        <v>34</v>
      </c>
      <c r="Q37" s="203"/>
      <c r="R37" s="203" t="s">
        <v>35</v>
      </c>
      <c r="S37" s="203"/>
      <c r="T37" s="203" t="s">
        <v>36</v>
      </c>
      <c r="U37" s="203"/>
      <c r="V37" s="203" t="s">
        <v>37</v>
      </c>
      <c r="W37" s="203"/>
      <c r="X37" s="203" t="s">
        <v>38</v>
      </c>
      <c r="Y37" s="203"/>
      <c r="Z37" s="203" t="s">
        <v>39</v>
      </c>
      <c r="AA37" s="203"/>
      <c r="AB37" s="20">
        <v>19</v>
      </c>
      <c r="AC37" s="19" t="s">
        <v>29</v>
      </c>
      <c r="AD37" s="203" t="s">
        <v>30</v>
      </c>
      <c r="AE37" s="203"/>
      <c r="AF37" s="203" t="s">
        <v>31</v>
      </c>
      <c r="AG37" s="203"/>
      <c r="AH37" s="203" t="s">
        <v>32</v>
      </c>
      <c r="AI37" s="203"/>
      <c r="AJ37" s="203" t="s">
        <v>33</v>
      </c>
      <c r="AK37" s="203"/>
      <c r="AL37" s="203" t="s">
        <v>34</v>
      </c>
      <c r="AM37" s="203"/>
      <c r="AN37" s="203" t="s">
        <v>35</v>
      </c>
      <c r="AO37" s="203"/>
      <c r="AP37" s="203" t="s">
        <v>36</v>
      </c>
      <c r="AQ37" s="203"/>
      <c r="AR37" s="203" t="s">
        <v>37</v>
      </c>
      <c r="AS37" s="203"/>
      <c r="AT37" s="203" t="s">
        <v>38</v>
      </c>
      <c r="AU37" s="203"/>
      <c r="AV37" s="203" t="s">
        <v>39</v>
      </c>
      <c r="AW37" s="203"/>
      <c r="AX37" s="20">
        <v>19</v>
      </c>
      <c r="AY37" s="19" t="s">
        <v>29</v>
      </c>
      <c r="AZ37" s="203" t="s">
        <v>30</v>
      </c>
      <c r="BA37" s="203"/>
      <c r="BB37" s="203" t="s">
        <v>31</v>
      </c>
      <c r="BC37" s="203"/>
      <c r="BD37" s="203" t="s">
        <v>32</v>
      </c>
      <c r="BE37" s="203"/>
      <c r="BF37" s="203" t="s">
        <v>33</v>
      </c>
      <c r="BG37" s="203"/>
      <c r="BH37" s="203" t="s">
        <v>34</v>
      </c>
      <c r="BI37" s="203"/>
      <c r="BJ37" s="203" t="s">
        <v>35</v>
      </c>
      <c r="BK37" s="203"/>
      <c r="BL37" s="203" t="s">
        <v>36</v>
      </c>
      <c r="BM37" s="203"/>
      <c r="BN37" s="203" t="s">
        <v>37</v>
      </c>
      <c r="BO37" s="203"/>
      <c r="BP37" s="203" t="s">
        <v>38</v>
      </c>
      <c r="BQ37" s="203"/>
      <c r="BR37" s="203" t="s">
        <v>39</v>
      </c>
      <c r="BS37" s="203"/>
      <c r="BT37" s="20">
        <v>19</v>
      </c>
      <c r="BU37" s="19" t="s">
        <v>29</v>
      </c>
      <c r="BV37" s="203" t="s">
        <v>30</v>
      </c>
      <c r="BW37" s="203"/>
      <c r="BX37" s="203" t="s">
        <v>31</v>
      </c>
      <c r="BY37" s="203"/>
      <c r="BZ37" s="203" t="s">
        <v>32</v>
      </c>
      <c r="CA37" s="203"/>
      <c r="CB37" s="203" t="s">
        <v>33</v>
      </c>
      <c r="CC37" s="203"/>
      <c r="CD37" s="203" t="s">
        <v>34</v>
      </c>
      <c r="CE37" s="203"/>
      <c r="CF37" s="203" t="s">
        <v>35</v>
      </c>
      <c r="CG37" s="203"/>
      <c r="CH37" s="203" t="s">
        <v>36</v>
      </c>
      <c r="CI37" s="203"/>
      <c r="CJ37" s="203" t="s">
        <v>37</v>
      </c>
      <c r="CK37" s="203"/>
      <c r="CL37" s="203" t="s">
        <v>38</v>
      </c>
      <c r="CM37" s="203"/>
      <c r="CN37" s="203" t="s">
        <v>39</v>
      </c>
      <c r="CO37" s="203"/>
      <c r="CP37" s="20">
        <v>19</v>
      </c>
      <c r="CQ37" s="19" t="s">
        <v>29</v>
      </c>
      <c r="CR37" s="203" t="s">
        <v>30</v>
      </c>
      <c r="CS37" s="203"/>
      <c r="CT37" s="203" t="s">
        <v>31</v>
      </c>
      <c r="CU37" s="203"/>
      <c r="CV37" s="203" t="s">
        <v>32</v>
      </c>
      <c r="CW37" s="203"/>
      <c r="CX37" s="203" t="s">
        <v>33</v>
      </c>
      <c r="CY37" s="203"/>
      <c r="CZ37" s="203" t="s">
        <v>34</v>
      </c>
      <c r="DA37" s="203"/>
      <c r="DB37" s="203" t="s">
        <v>35</v>
      </c>
      <c r="DC37" s="203"/>
      <c r="DD37" s="203" t="s">
        <v>36</v>
      </c>
      <c r="DE37" s="203"/>
      <c r="DF37" s="203" t="s">
        <v>37</v>
      </c>
      <c r="DG37" s="203"/>
      <c r="DH37" s="203" t="s">
        <v>38</v>
      </c>
      <c r="DI37" s="203"/>
      <c r="DJ37" s="203" t="s">
        <v>39</v>
      </c>
      <c r="DK37" s="203"/>
      <c r="DL37" s="20">
        <v>19</v>
      </c>
      <c r="DM37" s="19" t="s">
        <v>29</v>
      </c>
      <c r="DN37" s="203" t="s">
        <v>30</v>
      </c>
      <c r="DO37" s="203"/>
      <c r="DP37" s="203" t="s">
        <v>31</v>
      </c>
      <c r="DQ37" s="203"/>
      <c r="DR37" s="203" t="s">
        <v>32</v>
      </c>
      <c r="DS37" s="203"/>
      <c r="DT37" s="203" t="s">
        <v>33</v>
      </c>
      <c r="DU37" s="203"/>
      <c r="DV37" s="203" t="s">
        <v>34</v>
      </c>
      <c r="DW37" s="203"/>
      <c r="DX37" s="203" t="s">
        <v>35</v>
      </c>
      <c r="DY37" s="203"/>
      <c r="DZ37" s="203" t="s">
        <v>36</v>
      </c>
      <c r="EA37" s="203"/>
      <c r="EB37" s="203" t="s">
        <v>37</v>
      </c>
      <c r="EC37" s="203"/>
      <c r="ED37" s="203" t="s">
        <v>38</v>
      </c>
      <c r="EE37" s="203"/>
      <c r="EF37" s="203" t="s">
        <v>39</v>
      </c>
      <c r="EG37" s="203"/>
      <c r="EH37" s="20">
        <v>19</v>
      </c>
      <c r="EI37" s="19" t="s">
        <v>29</v>
      </c>
      <c r="EJ37" s="203" t="s">
        <v>30</v>
      </c>
      <c r="EK37" s="203"/>
      <c r="EL37" s="203" t="s">
        <v>31</v>
      </c>
      <c r="EM37" s="203"/>
      <c r="EN37" s="203" t="s">
        <v>32</v>
      </c>
      <c r="EO37" s="203"/>
      <c r="EP37" s="203" t="s">
        <v>33</v>
      </c>
      <c r="EQ37" s="203"/>
      <c r="ER37" s="203" t="s">
        <v>34</v>
      </c>
      <c r="ES37" s="203"/>
      <c r="ET37" s="203" t="s">
        <v>35</v>
      </c>
      <c r="EU37" s="203"/>
      <c r="EV37" s="203" t="s">
        <v>36</v>
      </c>
      <c r="EW37" s="203"/>
      <c r="EX37" s="203" t="s">
        <v>37</v>
      </c>
      <c r="EY37" s="203"/>
      <c r="EZ37" s="203" t="s">
        <v>38</v>
      </c>
      <c r="FA37" s="203"/>
      <c r="FB37" s="203" t="s">
        <v>39</v>
      </c>
      <c r="FC37" s="203"/>
      <c r="FD37" s="20">
        <v>19</v>
      </c>
      <c r="FE37" s="17"/>
      <c r="FF37" s="198"/>
      <c r="FG37" s="17"/>
      <c r="FH37" s="147" t="s">
        <v>7</v>
      </c>
      <c r="FI37" s="151"/>
      <c r="FJ37" s="142" t="s">
        <v>40</v>
      </c>
      <c r="FK37" s="143" t="s">
        <v>41</v>
      </c>
      <c r="FL37" s="143" t="s">
        <v>42</v>
      </c>
      <c r="FM37" s="143" t="s">
        <v>42</v>
      </c>
      <c r="FN37" s="143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5"/>
      <c r="FJ38" s="34">
        <f t="shared" ref="FJ38:FJ54" si="10">FN9</f>
        <v>0</v>
      </c>
      <c r="FK38" s="34">
        <f t="shared" ref="FK38:FK54" si="11">FH38*1.5</f>
        <v>0</v>
      </c>
      <c r="FL38" s="34"/>
      <c r="FM38" s="148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5"/>
      <c r="FJ39" s="34">
        <f t="shared" si="10"/>
        <v>0</v>
      </c>
      <c r="FK39" s="34">
        <f t="shared" si="11"/>
        <v>0</v>
      </c>
      <c r="FL39" s="34"/>
      <c r="FM39" s="148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5"/>
      <c r="FJ40" s="34">
        <f t="shared" si="10"/>
        <v>0</v>
      </c>
      <c r="FK40" s="34">
        <f t="shared" si="11"/>
        <v>0</v>
      </c>
      <c r="FL40" s="34"/>
      <c r="FM40" s="148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5"/>
      <c r="FJ41" s="34">
        <f t="shared" si="10"/>
        <v>0</v>
      </c>
      <c r="FK41" s="34">
        <f t="shared" si="11"/>
        <v>0</v>
      </c>
      <c r="FL41" s="34"/>
      <c r="FM41" s="148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5"/>
      <c r="FJ42" s="34">
        <f t="shared" si="10"/>
        <v>0</v>
      </c>
      <c r="FK42" s="34">
        <f t="shared" si="11"/>
        <v>0</v>
      </c>
      <c r="FL42" s="34"/>
      <c r="FM42" s="148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5"/>
      <c r="FJ43" s="34">
        <f t="shared" si="10"/>
        <v>0</v>
      </c>
      <c r="FK43" s="34">
        <f t="shared" si="11"/>
        <v>0</v>
      </c>
      <c r="FL43" s="34"/>
      <c r="FM43" s="148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5"/>
      <c r="FJ44" s="34">
        <f t="shared" si="10"/>
        <v>0</v>
      </c>
      <c r="FK44" s="34">
        <f t="shared" si="11"/>
        <v>0</v>
      </c>
      <c r="FL44" s="34"/>
      <c r="FM44" s="148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5"/>
      <c r="FJ45" s="34">
        <f t="shared" si="10"/>
        <v>0</v>
      </c>
      <c r="FK45" s="34">
        <f t="shared" si="11"/>
        <v>0</v>
      </c>
      <c r="FL45" s="34"/>
      <c r="FM45" s="148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5"/>
      <c r="FJ46" s="34">
        <f t="shared" si="10"/>
        <v>0</v>
      </c>
      <c r="FK46" s="34">
        <f t="shared" si="11"/>
        <v>0</v>
      </c>
      <c r="FL46" s="34"/>
      <c r="FM46" s="148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5"/>
      <c r="FJ47" s="34">
        <f t="shared" si="10"/>
        <v>0</v>
      </c>
      <c r="FK47" s="34">
        <f t="shared" si="11"/>
        <v>0</v>
      </c>
      <c r="FL47" s="34"/>
      <c r="FM47" s="148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5"/>
      <c r="FJ48" s="34">
        <f t="shared" si="10"/>
        <v>0</v>
      </c>
      <c r="FK48" s="34">
        <f t="shared" si="11"/>
        <v>0</v>
      </c>
      <c r="FL48" s="34"/>
      <c r="FM48" s="148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5"/>
      <c r="FJ49" s="34">
        <f t="shared" si="10"/>
        <v>0</v>
      </c>
      <c r="FK49" s="34">
        <f t="shared" si="11"/>
        <v>0</v>
      </c>
      <c r="FL49" s="34"/>
      <c r="FM49" s="148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5"/>
      <c r="FJ50" s="34">
        <f t="shared" si="10"/>
        <v>0</v>
      </c>
      <c r="FK50" s="34">
        <f t="shared" si="11"/>
        <v>0</v>
      </c>
      <c r="FL50" s="34"/>
      <c r="FM50" s="148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5"/>
      <c r="FJ51" s="34">
        <f t="shared" si="10"/>
        <v>0</v>
      </c>
      <c r="FK51" s="34">
        <f t="shared" si="11"/>
        <v>0</v>
      </c>
      <c r="FL51" s="34"/>
      <c r="FM51" s="148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5"/>
      <c r="FJ52" s="34">
        <f t="shared" si="10"/>
        <v>0</v>
      </c>
      <c r="FK52" s="34">
        <f t="shared" si="11"/>
        <v>0</v>
      </c>
      <c r="FL52" s="34"/>
      <c r="FM52" s="148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5"/>
      <c r="FJ53" s="34">
        <f t="shared" si="10"/>
        <v>0</v>
      </c>
      <c r="FK53" s="34">
        <f t="shared" si="11"/>
        <v>0</v>
      </c>
      <c r="FL53" s="34"/>
      <c r="FM53" s="148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5"/>
      <c r="FJ54" s="34">
        <f t="shared" si="10"/>
        <v>0</v>
      </c>
      <c r="FK54" s="34">
        <f t="shared" si="11"/>
        <v>0</v>
      </c>
      <c r="FL54" s="34"/>
      <c r="FM54" s="148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04" t="s">
        <v>30</v>
      </c>
      <c r="I55" s="204"/>
      <c r="J55" s="204" t="s">
        <v>31</v>
      </c>
      <c r="K55" s="204"/>
      <c r="L55" s="204" t="s">
        <v>32</v>
      </c>
      <c r="M55" s="204"/>
      <c r="N55" s="204" t="s">
        <v>33</v>
      </c>
      <c r="O55" s="204"/>
      <c r="P55" s="204" t="s">
        <v>34</v>
      </c>
      <c r="Q55" s="204"/>
      <c r="R55" s="204" t="s">
        <v>35</v>
      </c>
      <c r="S55" s="204"/>
      <c r="T55" s="204" t="s">
        <v>36</v>
      </c>
      <c r="U55" s="204"/>
      <c r="V55" s="204" t="s">
        <v>37</v>
      </c>
      <c r="W55" s="204"/>
      <c r="X55" s="204" t="s">
        <v>38</v>
      </c>
      <c r="Y55" s="204"/>
      <c r="Z55" s="204" t="s">
        <v>39</v>
      </c>
      <c r="AA55" s="204"/>
      <c r="AB55" s="48">
        <v>19</v>
      </c>
      <c r="AC55" s="47" t="s">
        <v>43</v>
      </c>
      <c r="AD55" s="204" t="s">
        <v>30</v>
      </c>
      <c r="AE55" s="204"/>
      <c r="AF55" s="204" t="s">
        <v>31</v>
      </c>
      <c r="AG55" s="204"/>
      <c r="AH55" s="204" t="s">
        <v>32</v>
      </c>
      <c r="AI55" s="204"/>
      <c r="AJ55" s="204" t="s">
        <v>33</v>
      </c>
      <c r="AK55" s="204"/>
      <c r="AL55" s="204" t="s">
        <v>34</v>
      </c>
      <c r="AM55" s="204"/>
      <c r="AN55" s="204" t="s">
        <v>35</v>
      </c>
      <c r="AO55" s="204"/>
      <c r="AP55" s="204" t="s">
        <v>36</v>
      </c>
      <c r="AQ55" s="204"/>
      <c r="AR55" s="204" t="s">
        <v>37</v>
      </c>
      <c r="AS55" s="204"/>
      <c r="AT55" s="204" t="s">
        <v>38</v>
      </c>
      <c r="AU55" s="204"/>
      <c r="AV55" s="204" t="s">
        <v>39</v>
      </c>
      <c r="AW55" s="204"/>
      <c r="AX55" s="48">
        <v>19</v>
      </c>
      <c r="AY55" s="47" t="s">
        <v>43</v>
      </c>
      <c r="AZ55" s="204" t="s">
        <v>30</v>
      </c>
      <c r="BA55" s="204"/>
      <c r="BB55" s="204" t="s">
        <v>31</v>
      </c>
      <c r="BC55" s="204"/>
      <c r="BD55" s="204" t="s">
        <v>32</v>
      </c>
      <c r="BE55" s="204"/>
      <c r="BF55" s="204" t="s">
        <v>33</v>
      </c>
      <c r="BG55" s="204"/>
      <c r="BH55" s="204" t="s">
        <v>34</v>
      </c>
      <c r="BI55" s="204"/>
      <c r="BJ55" s="204" t="s">
        <v>35</v>
      </c>
      <c r="BK55" s="204"/>
      <c r="BL55" s="204" t="s">
        <v>36</v>
      </c>
      <c r="BM55" s="204"/>
      <c r="BN55" s="204" t="s">
        <v>37</v>
      </c>
      <c r="BO55" s="204"/>
      <c r="BP55" s="204" t="s">
        <v>38</v>
      </c>
      <c r="BQ55" s="204"/>
      <c r="BR55" s="204" t="s">
        <v>39</v>
      </c>
      <c r="BS55" s="204"/>
      <c r="BT55" s="48">
        <v>19</v>
      </c>
      <c r="BU55" s="47" t="s">
        <v>43</v>
      </c>
      <c r="BV55" s="204" t="s">
        <v>30</v>
      </c>
      <c r="BW55" s="204"/>
      <c r="BX55" s="204" t="s">
        <v>31</v>
      </c>
      <c r="BY55" s="204"/>
      <c r="BZ55" s="204" t="s">
        <v>32</v>
      </c>
      <c r="CA55" s="204"/>
      <c r="CB55" s="204" t="s">
        <v>33</v>
      </c>
      <c r="CC55" s="204"/>
      <c r="CD55" s="204" t="s">
        <v>34</v>
      </c>
      <c r="CE55" s="204"/>
      <c r="CF55" s="204" t="s">
        <v>35</v>
      </c>
      <c r="CG55" s="204"/>
      <c r="CH55" s="204" t="s">
        <v>36</v>
      </c>
      <c r="CI55" s="204"/>
      <c r="CJ55" s="204" t="s">
        <v>37</v>
      </c>
      <c r="CK55" s="204"/>
      <c r="CL55" s="204" t="s">
        <v>38</v>
      </c>
      <c r="CM55" s="204"/>
      <c r="CN55" s="204" t="s">
        <v>39</v>
      </c>
      <c r="CO55" s="204"/>
      <c r="CP55" s="48">
        <v>19</v>
      </c>
      <c r="CQ55" s="47" t="s">
        <v>43</v>
      </c>
      <c r="CR55" s="204" t="s">
        <v>30</v>
      </c>
      <c r="CS55" s="204"/>
      <c r="CT55" s="204" t="s">
        <v>31</v>
      </c>
      <c r="CU55" s="204"/>
      <c r="CV55" s="204" t="s">
        <v>32</v>
      </c>
      <c r="CW55" s="204"/>
      <c r="CX55" s="204" t="s">
        <v>33</v>
      </c>
      <c r="CY55" s="204"/>
      <c r="CZ55" s="204" t="s">
        <v>34</v>
      </c>
      <c r="DA55" s="204"/>
      <c r="DB55" s="204" t="s">
        <v>35</v>
      </c>
      <c r="DC55" s="204"/>
      <c r="DD55" s="204" t="s">
        <v>36</v>
      </c>
      <c r="DE55" s="204"/>
      <c r="DF55" s="204" t="s">
        <v>37</v>
      </c>
      <c r="DG55" s="204"/>
      <c r="DH55" s="204" t="s">
        <v>38</v>
      </c>
      <c r="DI55" s="204"/>
      <c r="DJ55" s="204" t="s">
        <v>39</v>
      </c>
      <c r="DK55" s="204"/>
      <c r="DL55" s="48">
        <v>19</v>
      </c>
      <c r="DM55" s="47" t="s">
        <v>43</v>
      </c>
      <c r="DN55" s="204" t="s">
        <v>30</v>
      </c>
      <c r="DO55" s="204"/>
      <c r="DP55" s="204" t="s">
        <v>31</v>
      </c>
      <c r="DQ55" s="204"/>
      <c r="DR55" s="204" t="s">
        <v>32</v>
      </c>
      <c r="DS55" s="204"/>
      <c r="DT55" s="204" t="s">
        <v>33</v>
      </c>
      <c r="DU55" s="204"/>
      <c r="DV55" s="204" t="s">
        <v>34</v>
      </c>
      <c r="DW55" s="204"/>
      <c r="DX55" s="204" t="s">
        <v>35</v>
      </c>
      <c r="DY55" s="204"/>
      <c r="DZ55" s="204" t="s">
        <v>36</v>
      </c>
      <c r="EA55" s="204"/>
      <c r="EB55" s="204" t="s">
        <v>37</v>
      </c>
      <c r="EC55" s="204"/>
      <c r="ED55" s="204" t="s">
        <v>38</v>
      </c>
      <c r="EE55" s="204"/>
      <c r="EF55" s="204" t="s">
        <v>39</v>
      </c>
      <c r="EG55" s="204"/>
      <c r="EH55" s="48">
        <v>19</v>
      </c>
      <c r="EI55" s="47" t="s">
        <v>43</v>
      </c>
      <c r="EJ55" s="204" t="s">
        <v>30</v>
      </c>
      <c r="EK55" s="204"/>
      <c r="EL55" s="204" t="s">
        <v>31</v>
      </c>
      <c r="EM55" s="204"/>
      <c r="EN55" s="204" t="s">
        <v>32</v>
      </c>
      <c r="EO55" s="204"/>
      <c r="EP55" s="204" t="s">
        <v>33</v>
      </c>
      <c r="EQ55" s="204"/>
      <c r="ER55" s="204" t="s">
        <v>34</v>
      </c>
      <c r="ES55" s="204"/>
      <c r="ET55" s="204" t="s">
        <v>35</v>
      </c>
      <c r="EU55" s="204"/>
      <c r="EV55" s="204" t="s">
        <v>36</v>
      </c>
      <c r="EW55" s="204"/>
      <c r="EX55" s="204" t="s">
        <v>37</v>
      </c>
      <c r="EY55" s="204"/>
      <c r="EZ55" s="204" t="s">
        <v>38</v>
      </c>
      <c r="FA55" s="204"/>
      <c r="FB55" s="204" t="s">
        <v>39</v>
      </c>
      <c r="FC55" s="204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07" t="s">
        <v>13</v>
      </c>
      <c r="H56" s="205"/>
      <c r="I56" s="205" t="s">
        <v>14</v>
      </c>
      <c r="J56" s="205"/>
      <c r="K56" s="205" t="s">
        <v>15</v>
      </c>
      <c r="L56" s="205"/>
      <c r="M56" s="205" t="s">
        <v>16</v>
      </c>
      <c r="N56" s="205"/>
      <c r="O56" s="205" t="s">
        <v>17</v>
      </c>
      <c r="P56" s="205"/>
      <c r="Q56" s="205" t="s">
        <v>18</v>
      </c>
      <c r="R56" s="205"/>
      <c r="S56" s="205" t="s">
        <v>19</v>
      </c>
      <c r="T56" s="205"/>
      <c r="U56" s="205" t="s">
        <v>20</v>
      </c>
      <c r="V56" s="205"/>
      <c r="W56" s="205" t="s">
        <v>21</v>
      </c>
      <c r="X56" s="205"/>
      <c r="Y56" s="205" t="s">
        <v>22</v>
      </c>
      <c r="Z56" s="205"/>
      <c r="AA56" s="205" t="s">
        <v>23</v>
      </c>
      <c r="AB56" s="206"/>
      <c r="AC56" s="207" t="s">
        <v>13</v>
      </c>
      <c r="AD56" s="205"/>
      <c r="AE56" s="205" t="s">
        <v>14</v>
      </c>
      <c r="AF56" s="205"/>
      <c r="AG56" s="205" t="s">
        <v>15</v>
      </c>
      <c r="AH56" s="205"/>
      <c r="AI56" s="205" t="s">
        <v>16</v>
      </c>
      <c r="AJ56" s="205"/>
      <c r="AK56" s="205" t="s">
        <v>17</v>
      </c>
      <c r="AL56" s="205"/>
      <c r="AM56" s="205" t="s">
        <v>18</v>
      </c>
      <c r="AN56" s="205"/>
      <c r="AO56" s="205" t="s">
        <v>19</v>
      </c>
      <c r="AP56" s="205"/>
      <c r="AQ56" s="205" t="s">
        <v>20</v>
      </c>
      <c r="AR56" s="205"/>
      <c r="AS56" s="205" t="s">
        <v>21</v>
      </c>
      <c r="AT56" s="205"/>
      <c r="AU56" s="205" t="s">
        <v>22</v>
      </c>
      <c r="AV56" s="205"/>
      <c r="AW56" s="205" t="s">
        <v>23</v>
      </c>
      <c r="AX56" s="206"/>
      <c r="AY56" s="207" t="s">
        <v>13</v>
      </c>
      <c r="AZ56" s="205"/>
      <c r="BA56" s="205" t="s">
        <v>14</v>
      </c>
      <c r="BB56" s="205"/>
      <c r="BC56" s="205" t="s">
        <v>15</v>
      </c>
      <c r="BD56" s="205"/>
      <c r="BE56" s="205" t="s">
        <v>16</v>
      </c>
      <c r="BF56" s="205"/>
      <c r="BG56" s="205" t="s">
        <v>17</v>
      </c>
      <c r="BH56" s="205"/>
      <c r="BI56" s="205" t="s">
        <v>18</v>
      </c>
      <c r="BJ56" s="205"/>
      <c r="BK56" s="205" t="s">
        <v>19</v>
      </c>
      <c r="BL56" s="205"/>
      <c r="BM56" s="205" t="s">
        <v>20</v>
      </c>
      <c r="BN56" s="205"/>
      <c r="BO56" s="205" t="s">
        <v>21</v>
      </c>
      <c r="BP56" s="205"/>
      <c r="BQ56" s="205" t="s">
        <v>22</v>
      </c>
      <c r="BR56" s="205"/>
      <c r="BS56" s="205" t="s">
        <v>23</v>
      </c>
      <c r="BT56" s="206"/>
      <c r="BU56" s="207" t="s">
        <v>13</v>
      </c>
      <c r="BV56" s="205"/>
      <c r="BW56" s="205" t="s">
        <v>14</v>
      </c>
      <c r="BX56" s="205"/>
      <c r="BY56" s="205" t="s">
        <v>15</v>
      </c>
      <c r="BZ56" s="205"/>
      <c r="CA56" s="205" t="s">
        <v>16</v>
      </c>
      <c r="CB56" s="205"/>
      <c r="CC56" s="205" t="s">
        <v>17</v>
      </c>
      <c r="CD56" s="205"/>
      <c r="CE56" s="205" t="s">
        <v>18</v>
      </c>
      <c r="CF56" s="205"/>
      <c r="CG56" s="205" t="s">
        <v>19</v>
      </c>
      <c r="CH56" s="205"/>
      <c r="CI56" s="205" t="s">
        <v>20</v>
      </c>
      <c r="CJ56" s="205"/>
      <c r="CK56" s="205" t="s">
        <v>21</v>
      </c>
      <c r="CL56" s="205"/>
      <c r="CM56" s="205" t="s">
        <v>22</v>
      </c>
      <c r="CN56" s="205"/>
      <c r="CO56" s="205" t="s">
        <v>23</v>
      </c>
      <c r="CP56" s="206"/>
      <c r="CQ56" s="207" t="s">
        <v>13</v>
      </c>
      <c r="CR56" s="205"/>
      <c r="CS56" s="205" t="s">
        <v>14</v>
      </c>
      <c r="CT56" s="205"/>
      <c r="CU56" s="205" t="s">
        <v>15</v>
      </c>
      <c r="CV56" s="205"/>
      <c r="CW56" s="205" t="s">
        <v>16</v>
      </c>
      <c r="CX56" s="205"/>
      <c r="CY56" s="205" t="s">
        <v>17</v>
      </c>
      <c r="CZ56" s="205"/>
      <c r="DA56" s="205" t="s">
        <v>18</v>
      </c>
      <c r="DB56" s="205"/>
      <c r="DC56" s="205" t="s">
        <v>19</v>
      </c>
      <c r="DD56" s="205"/>
      <c r="DE56" s="205" t="s">
        <v>20</v>
      </c>
      <c r="DF56" s="205"/>
      <c r="DG56" s="205" t="s">
        <v>21</v>
      </c>
      <c r="DH56" s="205"/>
      <c r="DI56" s="205" t="s">
        <v>22</v>
      </c>
      <c r="DJ56" s="205"/>
      <c r="DK56" s="205" t="s">
        <v>23</v>
      </c>
      <c r="DL56" s="206"/>
      <c r="DM56" s="207" t="s">
        <v>13</v>
      </c>
      <c r="DN56" s="205"/>
      <c r="DO56" s="205" t="s">
        <v>14</v>
      </c>
      <c r="DP56" s="205"/>
      <c r="DQ56" s="205" t="s">
        <v>15</v>
      </c>
      <c r="DR56" s="205"/>
      <c r="DS56" s="205" t="s">
        <v>16</v>
      </c>
      <c r="DT56" s="205"/>
      <c r="DU56" s="205" t="s">
        <v>17</v>
      </c>
      <c r="DV56" s="205"/>
      <c r="DW56" s="205" t="s">
        <v>18</v>
      </c>
      <c r="DX56" s="205"/>
      <c r="DY56" s="205" t="s">
        <v>19</v>
      </c>
      <c r="DZ56" s="205"/>
      <c r="EA56" s="205" t="s">
        <v>20</v>
      </c>
      <c r="EB56" s="205"/>
      <c r="EC56" s="205" t="s">
        <v>21</v>
      </c>
      <c r="ED56" s="205"/>
      <c r="EE56" s="205" t="s">
        <v>22</v>
      </c>
      <c r="EF56" s="205"/>
      <c r="EG56" s="205" t="s">
        <v>23</v>
      </c>
      <c r="EH56" s="206"/>
      <c r="EI56" s="207" t="s">
        <v>13</v>
      </c>
      <c r="EJ56" s="205"/>
      <c r="EK56" s="205" t="s">
        <v>14</v>
      </c>
      <c r="EL56" s="205"/>
      <c r="EM56" s="205" t="s">
        <v>15</v>
      </c>
      <c r="EN56" s="205"/>
      <c r="EO56" s="205" t="s">
        <v>16</v>
      </c>
      <c r="EP56" s="205"/>
      <c r="EQ56" s="205" t="s">
        <v>17</v>
      </c>
      <c r="ER56" s="205"/>
      <c r="ES56" s="205" t="s">
        <v>18</v>
      </c>
      <c r="ET56" s="205"/>
      <c r="EU56" s="205" t="s">
        <v>19</v>
      </c>
      <c r="EV56" s="205"/>
      <c r="EW56" s="205" t="s">
        <v>20</v>
      </c>
      <c r="EX56" s="205"/>
      <c r="EY56" s="205" t="s">
        <v>21</v>
      </c>
      <c r="EZ56" s="205"/>
      <c r="FA56" s="205" t="s">
        <v>22</v>
      </c>
      <c r="FB56" s="205"/>
      <c r="FC56" s="205" t="s">
        <v>23</v>
      </c>
      <c r="FD56" s="206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3" t="str">
        <f t="shared" si="19"/>
        <v>Accueil</v>
      </c>
    </row>
    <row r="60" spans="1:173" x14ac:dyDescent="0.25">
      <c r="A60" s="1" t="str">
        <f t="shared" si="19"/>
        <v>R</v>
      </c>
      <c r="B60" s="153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08" t="s">
        <v>69</v>
      </c>
      <c r="D61" s="170" t="s">
        <v>70</v>
      </c>
      <c r="E61" s="173" t="s">
        <v>71</v>
      </c>
      <c r="F61" s="176" t="s">
        <v>76</v>
      </c>
      <c r="G61" s="178" t="s">
        <v>0</v>
      </c>
      <c r="H61" s="179"/>
      <c r="I61" s="179"/>
      <c r="J61" s="179"/>
      <c r="K61" s="179"/>
      <c r="L61" s="179"/>
      <c r="M61" s="182">
        <f>M32+1</f>
        <v>50</v>
      </c>
      <c r="N61" s="182"/>
      <c r="AM61" s="190">
        <f>AM32</f>
        <v>0</v>
      </c>
      <c r="AN61" s="190"/>
      <c r="AO61" s="190"/>
      <c r="AP61" s="190"/>
      <c r="AQ61" s="190"/>
      <c r="AR61" s="6"/>
      <c r="AS61" s="191">
        <f>AS32</f>
        <v>0</v>
      </c>
      <c r="AT61" s="191"/>
      <c r="AU61" s="191"/>
      <c r="AV61" s="191"/>
      <c r="AW61" s="191"/>
      <c r="AY61" s="192">
        <f>AY32</f>
        <v>0</v>
      </c>
      <c r="AZ61" s="192"/>
      <c r="BA61" s="192"/>
      <c r="BB61" s="192"/>
      <c r="BC61" s="192"/>
      <c r="BE61" s="193">
        <f>BE32</f>
        <v>0</v>
      </c>
      <c r="BF61" s="193"/>
      <c r="BG61" s="193"/>
      <c r="BH61" s="193"/>
      <c r="BI61" s="193"/>
      <c r="BK61" s="194">
        <f>BK32</f>
        <v>0</v>
      </c>
      <c r="BL61" s="194"/>
      <c r="BM61" s="194"/>
      <c r="BN61" s="194"/>
      <c r="BO61" s="194"/>
      <c r="BU61" s="178" t="s">
        <v>0</v>
      </c>
      <c r="BV61" s="179"/>
      <c r="BW61" s="179"/>
      <c r="BX61" s="179"/>
      <c r="BY61" s="179"/>
      <c r="BZ61" s="179"/>
      <c r="CA61" s="182">
        <f>M61</f>
        <v>50</v>
      </c>
      <c r="CB61" s="182"/>
      <c r="CQ61" s="190">
        <f>AM61</f>
        <v>0</v>
      </c>
      <c r="CR61" s="190"/>
      <c r="CS61" s="190"/>
      <c r="CT61" s="190"/>
      <c r="CU61" s="190"/>
      <c r="CV61" s="6"/>
      <c r="CW61" s="191">
        <f>AS61</f>
        <v>0</v>
      </c>
      <c r="CX61" s="191"/>
      <c r="CY61" s="191"/>
      <c r="CZ61" s="191"/>
      <c r="DA61" s="191"/>
      <c r="DC61" s="192">
        <f>AY61</f>
        <v>0</v>
      </c>
      <c r="DD61" s="192"/>
      <c r="DE61" s="192"/>
      <c r="DF61" s="192"/>
      <c r="DG61" s="192"/>
      <c r="DI61" s="193">
        <f>BE61</f>
        <v>0</v>
      </c>
      <c r="DJ61" s="193"/>
      <c r="DK61" s="193"/>
      <c r="DL61" s="193"/>
      <c r="DM61" s="193"/>
      <c r="DO61" s="194">
        <f>BK61</f>
        <v>0</v>
      </c>
      <c r="DP61" s="194"/>
      <c r="DQ61" s="194"/>
      <c r="DR61" s="194"/>
      <c r="DS61" s="194"/>
      <c r="EI61" s="178" t="s">
        <v>0</v>
      </c>
      <c r="EJ61" s="179"/>
      <c r="EK61" s="179"/>
      <c r="EL61" s="179"/>
      <c r="EM61" s="179"/>
      <c r="EN61" s="179"/>
      <c r="EO61" s="182">
        <f>M61</f>
        <v>50</v>
      </c>
      <c r="EP61" s="182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68"/>
      <c r="D62" s="171"/>
      <c r="E62" s="174"/>
      <c r="F62" s="176"/>
      <c r="G62" s="180"/>
      <c r="H62" s="181"/>
      <c r="I62" s="181"/>
      <c r="J62" s="181"/>
      <c r="K62" s="181"/>
      <c r="L62" s="181"/>
      <c r="M62" s="183"/>
      <c r="N62" s="183"/>
      <c r="AM62" s="185">
        <f>AM33</f>
        <v>0</v>
      </c>
      <c r="AN62" s="185"/>
      <c r="AO62" s="185"/>
      <c r="AP62" s="185"/>
      <c r="AQ62" s="185"/>
      <c r="AS62" s="186">
        <f>AS33</f>
        <v>0</v>
      </c>
      <c r="AT62" s="186"/>
      <c r="AU62" s="186"/>
      <c r="AV62" s="186"/>
      <c r="AW62" s="186"/>
      <c r="AY62" s="187">
        <f>AY33</f>
        <v>0</v>
      </c>
      <c r="AZ62" s="187"/>
      <c r="BA62" s="187"/>
      <c r="BB62" s="187"/>
      <c r="BC62" s="187"/>
      <c r="BE62" s="188">
        <f>BE33</f>
        <v>0</v>
      </c>
      <c r="BF62" s="188"/>
      <c r="BG62" s="188"/>
      <c r="BH62" s="188"/>
      <c r="BI62" s="188"/>
      <c r="BK62" s="189">
        <f>BK33</f>
        <v>0</v>
      </c>
      <c r="BL62" s="189"/>
      <c r="BM62" s="189"/>
      <c r="BN62" s="189"/>
      <c r="BO62" s="189"/>
      <c r="BU62" s="180"/>
      <c r="BV62" s="181"/>
      <c r="BW62" s="181"/>
      <c r="BX62" s="181"/>
      <c r="BY62" s="181"/>
      <c r="BZ62" s="181"/>
      <c r="CA62" s="183"/>
      <c r="CB62" s="183"/>
      <c r="CQ62" s="185">
        <f>AM62</f>
        <v>0</v>
      </c>
      <c r="CR62" s="185"/>
      <c r="CS62" s="185"/>
      <c r="CT62" s="185"/>
      <c r="CU62" s="185"/>
      <c r="CW62" s="186">
        <f>AS62</f>
        <v>0</v>
      </c>
      <c r="CX62" s="186"/>
      <c r="CY62" s="186"/>
      <c r="CZ62" s="186"/>
      <c r="DA62" s="186"/>
      <c r="DC62" s="187">
        <f>AY62</f>
        <v>0</v>
      </c>
      <c r="DD62" s="187"/>
      <c r="DE62" s="187"/>
      <c r="DF62" s="187"/>
      <c r="DG62" s="187"/>
      <c r="DI62" s="188">
        <f>BE62</f>
        <v>0</v>
      </c>
      <c r="DJ62" s="188"/>
      <c r="DK62" s="188"/>
      <c r="DL62" s="188"/>
      <c r="DM62" s="188"/>
      <c r="DO62" s="189">
        <f>BK62</f>
        <v>0</v>
      </c>
      <c r="DP62" s="189"/>
      <c r="DQ62" s="189"/>
      <c r="DR62" s="189"/>
      <c r="DS62" s="189"/>
      <c r="EI62" s="180"/>
      <c r="EJ62" s="181"/>
      <c r="EK62" s="181"/>
      <c r="EL62" s="181"/>
      <c r="EM62" s="181"/>
      <c r="EN62" s="181"/>
      <c r="EO62" s="183"/>
      <c r="EP62" s="183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68"/>
      <c r="D63" s="171"/>
      <c r="E63" s="174"/>
      <c r="F63" s="177"/>
      <c r="G63" s="7" t="s">
        <v>1</v>
      </c>
      <c r="H63" s="8"/>
      <c r="I63" s="8"/>
      <c r="J63" s="184">
        <f>EM34+1</f>
        <v>44543</v>
      </c>
      <c r="K63" s="184"/>
      <c r="L63" s="184"/>
      <c r="M63" s="184"/>
      <c r="N63" s="184"/>
      <c r="O63" s="184"/>
      <c r="P63" s="184"/>
      <c r="Q63" s="154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84">
        <f>J63+1</f>
        <v>44544</v>
      </c>
      <c r="AG63" s="184"/>
      <c r="AH63" s="184"/>
      <c r="AI63" s="184"/>
      <c r="AJ63" s="184"/>
      <c r="AK63" s="184"/>
      <c r="AL63" s="184"/>
      <c r="AM63" s="154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84">
        <f>AF63+1</f>
        <v>44545</v>
      </c>
      <c r="BD63" s="184"/>
      <c r="BE63" s="184"/>
      <c r="BF63" s="184"/>
      <c r="BG63" s="184"/>
      <c r="BH63" s="184"/>
      <c r="BI63" s="184"/>
      <c r="BJ63" s="154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84">
        <f>BC63+1</f>
        <v>44546</v>
      </c>
      <c r="BY63" s="184"/>
      <c r="BZ63" s="184"/>
      <c r="CA63" s="184"/>
      <c r="CB63" s="184"/>
      <c r="CC63" s="184"/>
      <c r="CD63" s="184"/>
      <c r="CE63" s="154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84">
        <f>BX63+1</f>
        <v>44547</v>
      </c>
      <c r="CV63" s="184"/>
      <c r="CW63" s="184"/>
      <c r="CX63" s="184"/>
      <c r="CY63" s="184"/>
      <c r="CZ63" s="184"/>
      <c r="DA63" s="184"/>
      <c r="DB63" s="154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84">
        <f>CU63+1</f>
        <v>44548</v>
      </c>
      <c r="DR63" s="184"/>
      <c r="DS63" s="184"/>
      <c r="DT63" s="184"/>
      <c r="DU63" s="184"/>
      <c r="DV63" s="184"/>
      <c r="DW63" s="184"/>
      <c r="DX63" s="154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84">
        <f>DQ63+1</f>
        <v>44549</v>
      </c>
      <c r="EN63" s="184"/>
      <c r="EO63" s="184"/>
      <c r="EP63" s="184"/>
      <c r="EQ63" s="184"/>
      <c r="ER63" s="184"/>
      <c r="ES63" s="184"/>
      <c r="ET63" s="154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198" t="s">
        <v>68</v>
      </c>
      <c r="FG63" s="11"/>
      <c r="FH63" s="199" t="s">
        <v>8</v>
      </c>
      <c r="FI63" s="201"/>
      <c r="FJ63" s="201"/>
      <c r="FK63" s="201"/>
      <c r="FL63" s="201"/>
      <c r="FM63" s="201"/>
      <c r="FN63" s="202"/>
    </row>
    <row r="64" spans="1:173" x14ac:dyDescent="0.25">
      <c r="A64" s="1">
        <f t="shared" si="19"/>
        <v>0</v>
      </c>
      <c r="B64" s="2">
        <f t="shared" si="19"/>
        <v>0</v>
      </c>
      <c r="C64" s="168"/>
      <c r="D64" s="171"/>
      <c r="E64" s="174"/>
      <c r="F64" s="177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198"/>
      <c r="FG64" s="15"/>
      <c r="FH64" s="135" t="s">
        <v>9</v>
      </c>
      <c r="FI64" s="135" t="s">
        <v>9</v>
      </c>
      <c r="FJ64" s="136" t="s">
        <v>10</v>
      </c>
      <c r="FK64" s="135" t="s">
        <v>11</v>
      </c>
      <c r="FL64" s="135"/>
      <c r="FM64" s="135"/>
      <c r="FN64" s="135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68"/>
      <c r="D65" s="171"/>
      <c r="E65" s="174"/>
      <c r="F65" s="177"/>
      <c r="G65" s="197" t="s">
        <v>13</v>
      </c>
      <c r="H65" s="195"/>
      <c r="I65" s="195" t="s">
        <v>14</v>
      </c>
      <c r="J65" s="195"/>
      <c r="K65" s="195" t="s">
        <v>15</v>
      </c>
      <c r="L65" s="195"/>
      <c r="M65" s="195" t="s">
        <v>16</v>
      </c>
      <c r="N65" s="195"/>
      <c r="O65" s="195" t="s">
        <v>17</v>
      </c>
      <c r="P65" s="195"/>
      <c r="Q65" s="195" t="s">
        <v>18</v>
      </c>
      <c r="R65" s="195"/>
      <c r="S65" s="195" t="s">
        <v>19</v>
      </c>
      <c r="T65" s="195"/>
      <c r="U65" s="195" t="s">
        <v>20</v>
      </c>
      <c r="V65" s="195"/>
      <c r="W65" s="195" t="s">
        <v>21</v>
      </c>
      <c r="X65" s="195"/>
      <c r="Y65" s="195" t="s">
        <v>22</v>
      </c>
      <c r="Z65" s="195"/>
      <c r="AA65" s="195" t="s">
        <v>23</v>
      </c>
      <c r="AB65" s="196"/>
      <c r="AC65" s="197" t="s">
        <v>13</v>
      </c>
      <c r="AD65" s="195"/>
      <c r="AE65" s="195" t="s">
        <v>14</v>
      </c>
      <c r="AF65" s="195"/>
      <c r="AG65" s="195" t="s">
        <v>15</v>
      </c>
      <c r="AH65" s="195"/>
      <c r="AI65" s="195" t="s">
        <v>16</v>
      </c>
      <c r="AJ65" s="195"/>
      <c r="AK65" s="195" t="s">
        <v>17</v>
      </c>
      <c r="AL65" s="195"/>
      <c r="AM65" s="195" t="s">
        <v>18</v>
      </c>
      <c r="AN65" s="195"/>
      <c r="AO65" s="195" t="s">
        <v>19</v>
      </c>
      <c r="AP65" s="195"/>
      <c r="AQ65" s="195" t="s">
        <v>20</v>
      </c>
      <c r="AR65" s="195"/>
      <c r="AS65" s="195" t="s">
        <v>21</v>
      </c>
      <c r="AT65" s="195"/>
      <c r="AU65" s="195" t="s">
        <v>22</v>
      </c>
      <c r="AV65" s="195"/>
      <c r="AW65" s="195" t="s">
        <v>23</v>
      </c>
      <c r="AX65" s="196"/>
      <c r="AY65" s="197" t="s">
        <v>13</v>
      </c>
      <c r="AZ65" s="195"/>
      <c r="BA65" s="195" t="s">
        <v>14</v>
      </c>
      <c r="BB65" s="195"/>
      <c r="BC65" s="195" t="s">
        <v>15</v>
      </c>
      <c r="BD65" s="195"/>
      <c r="BE65" s="195" t="s">
        <v>16</v>
      </c>
      <c r="BF65" s="195"/>
      <c r="BG65" s="195" t="s">
        <v>17</v>
      </c>
      <c r="BH65" s="195"/>
      <c r="BI65" s="195" t="s">
        <v>18</v>
      </c>
      <c r="BJ65" s="195"/>
      <c r="BK65" s="195" t="s">
        <v>19</v>
      </c>
      <c r="BL65" s="195"/>
      <c r="BM65" s="195" t="s">
        <v>20</v>
      </c>
      <c r="BN65" s="195"/>
      <c r="BO65" s="195" t="s">
        <v>21</v>
      </c>
      <c r="BP65" s="195"/>
      <c r="BQ65" s="195" t="s">
        <v>22</v>
      </c>
      <c r="BR65" s="195"/>
      <c r="BS65" s="195" t="s">
        <v>23</v>
      </c>
      <c r="BT65" s="196"/>
      <c r="BU65" s="197" t="s">
        <v>13</v>
      </c>
      <c r="BV65" s="195"/>
      <c r="BW65" s="195" t="s">
        <v>14</v>
      </c>
      <c r="BX65" s="195"/>
      <c r="BY65" s="195" t="s">
        <v>15</v>
      </c>
      <c r="BZ65" s="195"/>
      <c r="CA65" s="195" t="s">
        <v>16</v>
      </c>
      <c r="CB65" s="195"/>
      <c r="CC65" s="195" t="s">
        <v>17</v>
      </c>
      <c r="CD65" s="195"/>
      <c r="CE65" s="195" t="s">
        <v>18</v>
      </c>
      <c r="CF65" s="195"/>
      <c r="CG65" s="195" t="s">
        <v>19</v>
      </c>
      <c r="CH65" s="195"/>
      <c r="CI65" s="195" t="s">
        <v>20</v>
      </c>
      <c r="CJ65" s="195"/>
      <c r="CK65" s="195" t="s">
        <v>21</v>
      </c>
      <c r="CL65" s="195"/>
      <c r="CM65" s="195" t="s">
        <v>22</v>
      </c>
      <c r="CN65" s="195"/>
      <c r="CO65" s="195" t="s">
        <v>23</v>
      </c>
      <c r="CP65" s="196"/>
      <c r="CQ65" s="197" t="s">
        <v>13</v>
      </c>
      <c r="CR65" s="195"/>
      <c r="CS65" s="195" t="s">
        <v>14</v>
      </c>
      <c r="CT65" s="195"/>
      <c r="CU65" s="195" t="s">
        <v>15</v>
      </c>
      <c r="CV65" s="195"/>
      <c r="CW65" s="195" t="s">
        <v>16</v>
      </c>
      <c r="CX65" s="195"/>
      <c r="CY65" s="195" t="s">
        <v>17</v>
      </c>
      <c r="CZ65" s="195"/>
      <c r="DA65" s="195" t="s">
        <v>18</v>
      </c>
      <c r="DB65" s="195"/>
      <c r="DC65" s="195" t="s">
        <v>19</v>
      </c>
      <c r="DD65" s="195"/>
      <c r="DE65" s="195" t="s">
        <v>20</v>
      </c>
      <c r="DF65" s="195"/>
      <c r="DG65" s="195" t="s">
        <v>21</v>
      </c>
      <c r="DH65" s="195"/>
      <c r="DI65" s="195" t="s">
        <v>22</v>
      </c>
      <c r="DJ65" s="195"/>
      <c r="DK65" s="195" t="s">
        <v>23</v>
      </c>
      <c r="DL65" s="196"/>
      <c r="DM65" s="197" t="s">
        <v>13</v>
      </c>
      <c r="DN65" s="195"/>
      <c r="DO65" s="195" t="s">
        <v>14</v>
      </c>
      <c r="DP65" s="195"/>
      <c r="DQ65" s="195" t="s">
        <v>15</v>
      </c>
      <c r="DR65" s="195"/>
      <c r="DS65" s="195" t="s">
        <v>16</v>
      </c>
      <c r="DT65" s="195"/>
      <c r="DU65" s="195" t="s">
        <v>17</v>
      </c>
      <c r="DV65" s="195"/>
      <c r="DW65" s="195" t="s">
        <v>18</v>
      </c>
      <c r="DX65" s="195"/>
      <c r="DY65" s="195" t="s">
        <v>19</v>
      </c>
      <c r="DZ65" s="195"/>
      <c r="EA65" s="195" t="s">
        <v>20</v>
      </c>
      <c r="EB65" s="195"/>
      <c r="EC65" s="195" t="s">
        <v>21</v>
      </c>
      <c r="ED65" s="195"/>
      <c r="EE65" s="195" t="s">
        <v>22</v>
      </c>
      <c r="EF65" s="195"/>
      <c r="EG65" s="195" t="s">
        <v>23</v>
      </c>
      <c r="EH65" s="196"/>
      <c r="EI65" s="197" t="s">
        <v>13</v>
      </c>
      <c r="EJ65" s="195"/>
      <c r="EK65" s="195" t="s">
        <v>14</v>
      </c>
      <c r="EL65" s="195"/>
      <c r="EM65" s="195" t="s">
        <v>15</v>
      </c>
      <c r="EN65" s="195"/>
      <c r="EO65" s="195" t="s">
        <v>16</v>
      </c>
      <c r="EP65" s="195"/>
      <c r="EQ65" s="195" t="s">
        <v>17</v>
      </c>
      <c r="ER65" s="195"/>
      <c r="ES65" s="195" t="s">
        <v>18</v>
      </c>
      <c r="ET65" s="195"/>
      <c r="EU65" s="195" t="s">
        <v>19</v>
      </c>
      <c r="EV65" s="195"/>
      <c r="EW65" s="195" t="s">
        <v>20</v>
      </c>
      <c r="EX65" s="195"/>
      <c r="EY65" s="195" t="s">
        <v>21</v>
      </c>
      <c r="EZ65" s="195"/>
      <c r="FA65" s="195" t="s">
        <v>22</v>
      </c>
      <c r="FB65" s="195"/>
      <c r="FC65" s="195" t="s">
        <v>23</v>
      </c>
      <c r="FD65" s="196"/>
      <c r="FE65" s="17"/>
      <c r="FF65" s="198"/>
      <c r="FG65" s="17"/>
      <c r="FH65" s="140" t="s">
        <v>24</v>
      </c>
      <c r="FI65" s="138" t="s">
        <v>25</v>
      </c>
      <c r="FJ65" s="139" t="s">
        <v>26</v>
      </c>
      <c r="FK65" s="140" t="s">
        <v>7</v>
      </c>
      <c r="FL65" s="140" t="s">
        <v>9</v>
      </c>
      <c r="FM65" s="140" t="s">
        <v>27</v>
      </c>
      <c r="FN65" s="140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69"/>
      <c r="D66" s="172"/>
      <c r="E66" s="175"/>
      <c r="F66" s="177"/>
      <c r="G66" s="19" t="s">
        <v>29</v>
      </c>
      <c r="H66" s="203" t="s">
        <v>30</v>
      </c>
      <c r="I66" s="203"/>
      <c r="J66" s="203" t="s">
        <v>31</v>
      </c>
      <c r="K66" s="203"/>
      <c r="L66" s="203" t="s">
        <v>32</v>
      </c>
      <c r="M66" s="203"/>
      <c r="N66" s="203" t="s">
        <v>33</v>
      </c>
      <c r="O66" s="203"/>
      <c r="P66" s="203" t="s">
        <v>34</v>
      </c>
      <c r="Q66" s="203"/>
      <c r="R66" s="203" t="s">
        <v>35</v>
      </c>
      <c r="S66" s="203"/>
      <c r="T66" s="203" t="s">
        <v>36</v>
      </c>
      <c r="U66" s="203"/>
      <c r="V66" s="203" t="s">
        <v>37</v>
      </c>
      <c r="W66" s="203"/>
      <c r="X66" s="203" t="s">
        <v>38</v>
      </c>
      <c r="Y66" s="203"/>
      <c r="Z66" s="203" t="s">
        <v>39</v>
      </c>
      <c r="AA66" s="203"/>
      <c r="AB66" s="20">
        <v>19</v>
      </c>
      <c r="AC66" s="19" t="s">
        <v>29</v>
      </c>
      <c r="AD66" s="203" t="s">
        <v>30</v>
      </c>
      <c r="AE66" s="203"/>
      <c r="AF66" s="203" t="s">
        <v>31</v>
      </c>
      <c r="AG66" s="203"/>
      <c r="AH66" s="203" t="s">
        <v>32</v>
      </c>
      <c r="AI66" s="203"/>
      <c r="AJ66" s="203" t="s">
        <v>33</v>
      </c>
      <c r="AK66" s="203"/>
      <c r="AL66" s="203" t="s">
        <v>34</v>
      </c>
      <c r="AM66" s="203"/>
      <c r="AN66" s="203" t="s">
        <v>35</v>
      </c>
      <c r="AO66" s="203"/>
      <c r="AP66" s="203" t="s">
        <v>36</v>
      </c>
      <c r="AQ66" s="203"/>
      <c r="AR66" s="203" t="s">
        <v>37</v>
      </c>
      <c r="AS66" s="203"/>
      <c r="AT66" s="203" t="s">
        <v>38</v>
      </c>
      <c r="AU66" s="203"/>
      <c r="AV66" s="203" t="s">
        <v>39</v>
      </c>
      <c r="AW66" s="203"/>
      <c r="AX66" s="20">
        <v>19</v>
      </c>
      <c r="AY66" s="19" t="s">
        <v>29</v>
      </c>
      <c r="AZ66" s="203" t="s">
        <v>30</v>
      </c>
      <c r="BA66" s="203"/>
      <c r="BB66" s="203" t="s">
        <v>31</v>
      </c>
      <c r="BC66" s="203"/>
      <c r="BD66" s="203" t="s">
        <v>32</v>
      </c>
      <c r="BE66" s="203"/>
      <c r="BF66" s="203" t="s">
        <v>33</v>
      </c>
      <c r="BG66" s="203"/>
      <c r="BH66" s="203" t="s">
        <v>34</v>
      </c>
      <c r="BI66" s="203"/>
      <c r="BJ66" s="203" t="s">
        <v>35</v>
      </c>
      <c r="BK66" s="203"/>
      <c r="BL66" s="203" t="s">
        <v>36</v>
      </c>
      <c r="BM66" s="203"/>
      <c r="BN66" s="203" t="s">
        <v>37</v>
      </c>
      <c r="BO66" s="203"/>
      <c r="BP66" s="203" t="s">
        <v>38</v>
      </c>
      <c r="BQ66" s="203"/>
      <c r="BR66" s="203" t="s">
        <v>39</v>
      </c>
      <c r="BS66" s="203"/>
      <c r="BT66" s="20">
        <v>19</v>
      </c>
      <c r="BU66" s="19" t="s">
        <v>29</v>
      </c>
      <c r="BV66" s="203" t="s">
        <v>30</v>
      </c>
      <c r="BW66" s="203"/>
      <c r="BX66" s="203" t="s">
        <v>31</v>
      </c>
      <c r="BY66" s="203"/>
      <c r="BZ66" s="203" t="s">
        <v>32</v>
      </c>
      <c r="CA66" s="203"/>
      <c r="CB66" s="203" t="s">
        <v>33</v>
      </c>
      <c r="CC66" s="203"/>
      <c r="CD66" s="203" t="s">
        <v>34</v>
      </c>
      <c r="CE66" s="203"/>
      <c r="CF66" s="203" t="s">
        <v>35</v>
      </c>
      <c r="CG66" s="203"/>
      <c r="CH66" s="203" t="s">
        <v>36</v>
      </c>
      <c r="CI66" s="203"/>
      <c r="CJ66" s="203" t="s">
        <v>37</v>
      </c>
      <c r="CK66" s="203"/>
      <c r="CL66" s="203" t="s">
        <v>38</v>
      </c>
      <c r="CM66" s="203"/>
      <c r="CN66" s="203" t="s">
        <v>39</v>
      </c>
      <c r="CO66" s="203"/>
      <c r="CP66" s="20">
        <v>19</v>
      </c>
      <c r="CQ66" s="19" t="s">
        <v>29</v>
      </c>
      <c r="CR66" s="203" t="s">
        <v>30</v>
      </c>
      <c r="CS66" s="203"/>
      <c r="CT66" s="203" t="s">
        <v>31</v>
      </c>
      <c r="CU66" s="203"/>
      <c r="CV66" s="203" t="s">
        <v>32</v>
      </c>
      <c r="CW66" s="203"/>
      <c r="CX66" s="203" t="s">
        <v>33</v>
      </c>
      <c r="CY66" s="203"/>
      <c r="CZ66" s="203" t="s">
        <v>34</v>
      </c>
      <c r="DA66" s="203"/>
      <c r="DB66" s="203" t="s">
        <v>35</v>
      </c>
      <c r="DC66" s="203"/>
      <c r="DD66" s="203" t="s">
        <v>36</v>
      </c>
      <c r="DE66" s="203"/>
      <c r="DF66" s="203" t="s">
        <v>37</v>
      </c>
      <c r="DG66" s="203"/>
      <c r="DH66" s="203" t="s">
        <v>38</v>
      </c>
      <c r="DI66" s="203"/>
      <c r="DJ66" s="203" t="s">
        <v>39</v>
      </c>
      <c r="DK66" s="203"/>
      <c r="DL66" s="20">
        <v>19</v>
      </c>
      <c r="DM66" s="19" t="s">
        <v>29</v>
      </c>
      <c r="DN66" s="203" t="s">
        <v>30</v>
      </c>
      <c r="DO66" s="203"/>
      <c r="DP66" s="203" t="s">
        <v>31</v>
      </c>
      <c r="DQ66" s="203"/>
      <c r="DR66" s="203" t="s">
        <v>32</v>
      </c>
      <c r="DS66" s="203"/>
      <c r="DT66" s="203" t="s">
        <v>33</v>
      </c>
      <c r="DU66" s="203"/>
      <c r="DV66" s="203" t="s">
        <v>34</v>
      </c>
      <c r="DW66" s="203"/>
      <c r="DX66" s="203" t="s">
        <v>35</v>
      </c>
      <c r="DY66" s="203"/>
      <c r="DZ66" s="203" t="s">
        <v>36</v>
      </c>
      <c r="EA66" s="203"/>
      <c r="EB66" s="203" t="s">
        <v>37</v>
      </c>
      <c r="EC66" s="203"/>
      <c r="ED66" s="203" t="s">
        <v>38</v>
      </c>
      <c r="EE66" s="203"/>
      <c r="EF66" s="203" t="s">
        <v>39</v>
      </c>
      <c r="EG66" s="203"/>
      <c r="EH66" s="20">
        <v>19</v>
      </c>
      <c r="EI66" s="19" t="s">
        <v>29</v>
      </c>
      <c r="EJ66" s="203" t="s">
        <v>30</v>
      </c>
      <c r="EK66" s="203"/>
      <c r="EL66" s="203" t="s">
        <v>31</v>
      </c>
      <c r="EM66" s="203"/>
      <c r="EN66" s="203" t="s">
        <v>32</v>
      </c>
      <c r="EO66" s="203"/>
      <c r="EP66" s="203" t="s">
        <v>33</v>
      </c>
      <c r="EQ66" s="203"/>
      <c r="ER66" s="203" t="s">
        <v>34</v>
      </c>
      <c r="ES66" s="203"/>
      <c r="ET66" s="203" t="s">
        <v>35</v>
      </c>
      <c r="EU66" s="203"/>
      <c r="EV66" s="203" t="s">
        <v>36</v>
      </c>
      <c r="EW66" s="203"/>
      <c r="EX66" s="203" t="s">
        <v>37</v>
      </c>
      <c r="EY66" s="203"/>
      <c r="EZ66" s="203" t="s">
        <v>38</v>
      </c>
      <c r="FA66" s="203"/>
      <c r="FB66" s="203" t="s">
        <v>39</v>
      </c>
      <c r="FC66" s="203"/>
      <c r="FD66" s="20">
        <v>19</v>
      </c>
      <c r="FE66" s="17"/>
      <c r="FF66" s="198"/>
      <c r="FG66" s="17"/>
      <c r="FH66" s="147" t="s">
        <v>7</v>
      </c>
      <c r="FI66" s="151"/>
      <c r="FJ66" s="142" t="s">
        <v>40</v>
      </c>
      <c r="FK66" s="143" t="s">
        <v>41</v>
      </c>
      <c r="FL66" s="143" t="s">
        <v>42</v>
      </c>
      <c r="FM66" s="143" t="s">
        <v>42</v>
      </c>
      <c r="FN66" s="143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9"/>
      <c r="FJ67" s="34">
        <f t="shared" ref="FJ67:FJ83" si="21">FN38</f>
        <v>0</v>
      </c>
      <c r="FK67" s="34">
        <f t="shared" ref="FK67:FK83" si="22">FH67*1.5</f>
        <v>0</v>
      </c>
      <c r="FL67" s="34"/>
      <c r="FM67" s="148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9"/>
      <c r="FJ68" s="34">
        <f t="shared" si="21"/>
        <v>0</v>
      </c>
      <c r="FK68" s="34">
        <f t="shared" si="22"/>
        <v>0</v>
      </c>
      <c r="FL68" s="34"/>
      <c r="FM68" s="148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9"/>
      <c r="FJ69" s="34">
        <f t="shared" si="21"/>
        <v>0</v>
      </c>
      <c r="FK69" s="34">
        <f t="shared" si="22"/>
        <v>0</v>
      </c>
      <c r="FL69" s="34"/>
      <c r="FM69" s="148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9"/>
      <c r="FJ70" s="34">
        <f t="shared" si="21"/>
        <v>0</v>
      </c>
      <c r="FK70" s="34">
        <f t="shared" si="22"/>
        <v>0</v>
      </c>
      <c r="FL70" s="34"/>
      <c r="FM70" s="148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9"/>
      <c r="FJ71" s="34">
        <f t="shared" si="21"/>
        <v>0</v>
      </c>
      <c r="FK71" s="34">
        <f t="shared" si="22"/>
        <v>0</v>
      </c>
      <c r="FL71" s="34"/>
      <c r="FM71" s="148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9"/>
      <c r="FJ72" s="34">
        <f t="shared" si="21"/>
        <v>0</v>
      </c>
      <c r="FK72" s="34">
        <f t="shared" si="22"/>
        <v>0</v>
      </c>
      <c r="FL72" s="34"/>
      <c r="FM72" s="148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9"/>
      <c r="FJ73" s="34">
        <f t="shared" si="21"/>
        <v>0</v>
      </c>
      <c r="FK73" s="34">
        <f t="shared" si="22"/>
        <v>0</v>
      </c>
      <c r="FL73" s="34"/>
      <c r="FM73" s="148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9"/>
      <c r="FJ74" s="34">
        <f t="shared" si="21"/>
        <v>0</v>
      </c>
      <c r="FK74" s="34">
        <f t="shared" si="22"/>
        <v>0</v>
      </c>
      <c r="FL74" s="34"/>
      <c r="FM74" s="148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9"/>
      <c r="FJ75" s="34">
        <f t="shared" si="21"/>
        <v>0</v>
      </c>
      <c r="FK75" s="34">
        <f t="shared" si="22"/>
        <v>0</v>
      </c>
      <c r="FL75" s="34"/>
      <c r="FM75" s="148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9"/>
      <c r="FJ76" s="34">
        <f t="shared" si="21"/>
        <v>0</v>
      </c>
      <c r="FK76" s="34">
        <f t="shared" si="22"/>
        <v>0</v>
      </c>
      <c r="FL76" s="34"/>
      <c r="FM76" s="148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9"/>
      <c r="FJ77" s="34">
        <f t="shared" si="21"/>
        <v>0</v>
      </c>
      <c r="FK77" s="34">
        <f t="shared" si="22"/>
        <v>0</v>
      </c>
      <c r="FL77" s="34"/>
      <c r="FM77" s="148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9"/>
      <c r="FJ78" s="34">
        <f t="shared" si="21"/>
        <v>0</v>
      </c>
      <c r="FK78" s="34">
        <f t="shared" si="22"/>
        <v>0</v>
      </c>
      <c r="FL78" s="34"/>
      <c r="FM78" s="148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9"/>
      <c r="FJ79" s="34">
        <f t="shared" si="21"/>
        <v>0</v>
      </c>
      <c r="FK79" s="34">
        <f t="shared" si="22"/>
        <v>0</v>
      </c>
      <c r="FL79" s="34"/>
      <c r="FM79" s="148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9"/>
      <c r="FJ80" s="34">
        <f t="shared" si="21"/>
        <v>0</v>
      </c>
      <c r="FK80" s="34">
        <f t="shared" si="22"/>
        <v>0</v>
      </c>
      <c r="FL80" s="34"/>
      <c r="FM80" s="148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9"/>
      <c r="FJ81" s="34">
        <f t="shared" si="21"/>
        <v>0</v>
      </c>
      <c r="FK81" s="34">
        <f t="shared" si="22"/>
        <v>0</v>
      </c>
      <c r="FL81" s="34"/>
      <c r="FM81" s="148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9"/>
      <c r="FJ82" s="34">
        <f t="shared" si="21"/>
        <v>0</v>
      </c>
      <c r="FK82" s="34">
        <f t="shared" si="22"/>
        <v>0</v>
      </c>
      <c r="FL82" s="34"/>
      <c r="FM82" s="148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9"/>
      <c r="FJ83" s="34">
        <f t="shared" si="21"/>
        <v>0</v>
      </c>
      <c r="FK83" s="34">
        <f t="shared" si="22"/>
        <v>0</v>
      </c>
      <c r="FL83" s="34"/>
      <c r="FM83" s="148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04" t="s">
        <v>30</v>
      </c>
      <c r="I84" s="204"/>
      <c r="J84" s="204" t="s">
        <v>31</v>
      </c>
      <c r="K84" s="204"/>
      <c r="L84" s="204" t="s">
        <v>32</v>
      </c>
      <c r="M84" s="204"/>
      <c r="N84" s="204" t="s">
        <v>33</v>
      </c>
      <c r="O84" s="204"/>
      <c r="P84" s="204" t="s">
        <v>34</v>
      </c>
      <c r="Q84" s="204"/>
      <c r="R84" s="204" t="s">
        <v>35</v>
      </c>
      <c r="S84" s="204"/>
      <c r="T84" s="204" t="s">
        <v>36</v>
      </c>
      <c r="U84" s="204"/>
      <c r="V84" s="204" t="s">
        <v>37</v>
      </c>
      <c r="W84" s="204"/>
      <c r="X84" s="204" t="s">
        <v>38</v>
      </c>
      <c r="Y84" s="204"/>
      <c r="Z84" s="204" t="s">
        <v>39</v>
      </c>
      <c r="AA84" s="204"/>
      <c r="AB84" s="48">
        <v>19</v>
      </c>
      <c r="AC84" s="47" t="s">
        <v>43</v>
      </c>
      <c r="AD84" s="204" t="s">
        <v>30</v>
      </c>
      <c r="AE84" s="204"/>
      <c r="AF84" s="204" t="s">
        <v>31</v>
      </c>
      <c r="AG84" s="204"/>
      <c r="AH84" s="204" t="s">
        <v>32</v>
      </c>
      <c r="AI84" s="204"/>
      <c r="AJ84" s="204" t="s">
        <v>33</v>
      </c>
      <c r="AK84" s="204"/>
      <c r="AL84" s="204" t="s">
        <v>34</v>
      </c>
      <c r="AM84" s="204"/>
      <c r="AN84" s="204" t="s">
        <v>35</v>
      </c>
      <c r="AO84" s="204"/>
      <c r="AP84" s="204" t="s">
        <v>36</v>
      </c>
      <c r="AQ84" s="204"/>
      <c r="AR84" s="204" t="s">
        <v>37</v>
      </c>
      <c r="AS84" s="204"/>
      <c r="AT84" s="204" t="s">
        <v>38</v>
      </c>
      <c r="AU84" s="204"/>
      <c r="AV84" s="204" t="s">
        <v>39</v>
      </c>
      <c r="AW84" s="204"/>
      <c r="AX84" s="48">
        <v>19</v>
      </c>
      <c r="AY84" s="47" t="s">
        <v>43</v>
      </c>
      <c r="AZ84" s="204" t="s">
        <v>30</v>
      </c>
      <c r="BA84" s="204"/>
      <c r="BB84" s="204" t="s">
        <v>31</v>
      </c>
      <c r="BC84" s="204"/>
      <c r="BD84" s="204" t="s">
        <v>32</v>
      </c>
      <c r="BE84" s="204"/>
      <c r="BF84" s="204" t="s">
        <v>33</v>
      </c>
      <c r="BG84" s="204"/>
      <c r="BH84" s="204" t="s">
        <v>34</v>
      </c>
      <c r="BI84" s="204"/>
      <c r="BJ84" s="204" t="s">
        <v>35</v>
      </c>
      <c r="BK84" s="204"/>
      <c r="BL84" s="204" t="s">
        <v>36</v>
      </c>
      <c r="BM84" s="204"/>
      <c r="BN84" s="204" t="s">
        <v>37</v>
      </c>
      <c r="BO84" s="204"/>
      <c r="BP84" s="204" t="s">
        <v>38</v>
      </c>
      <c r="BQ84" s="204"/>
      <c r="BR84" s="204" t="s">
        <v>39</v>
      </c>
      <c r="BS84" s="204"/>
      <c r="BT84" s="48">
        <v>19</v>
      </c>
      <c r="BU84" s="47" t="s">
        <v>43</v>
      </c>
      <c r="BV84" s="204" t="s">
        <v>30</v>
      </c>
      <c r="BW84" s="204"/>
      <c r="BX84" s="204" t="s">
        <v>31</v>
      </c>
      <c r="BY84" s="204"/>
      <c r="BZ84" s="204" t="s">
        <v>32</v>
      </c>
      <c r="CA84" s="204"/>
      <c r="CB84" s="204" t="s">
        <v>33</v>
      </c>
      <c r="CC84" s="204"/>
      <c r="CD84" s="204" t="s">
        <v>34</v>
      </c>
      <c r="CE84" s="204"/>
      <c r="CF84" s="204" t="s">
        <v>35</v>
      </c>
      <c r="CG84" s="204"/>
      <c r="CH84" s="204" t="s">
        <v>36</v>
      </c>
      <c r="CI84" s="204"/>
      <c r="CJ84" s="204" t="s">
        <v>37</v>
      </c>
      <c r="CK84" s="204"/>
      <c r="CL84" s="204" t="s">
        <v>38</v>
      </c>
      <c r="CM84" s="204"/>
      <c r="CN84" s="204" t="s">
        <v>39</v>
      </c>
      <c r="CO84" s="204"/>
      <c r="CP84" s="48">
        <v>19</v>
      </c>
      <c r="CQ84" s="47" t="s">
        <v>43</v>
      </c>
      <c r="CR84" s="204" t="s">
        <v>30</v>
      </c>
      <c r="CS84" s="204"/>
      <c r="CT84" s="204" t="s">
        <v>31</v>
      </c>
      <c r="CU84" s="204"/>
      <c r="CV84" s="204" t="s">
        <v>32</v>
      </c>
      <c r="CW84" s="204"/>
      <c r="CX84" s="204" t="s">
        <v>33</v>
      </c>
      <c r="CY84" s="204"/>
      <c r="CZ84" s="204" t="s">
        <v>34</v>
      </c>
      <c r="DA84" s="204"/>
      <c r="DB84" s="204" t="s">
        <v>35</v>
      </c>
      <c r="DC84" s="204"/>
      <c r="DD84" s="204" t="s">
        <v>36</v>
      </c>
      <c r="DE84" s="204"/>
      <c r="DF84" s="204" t="s">
        <v>37</v>
      </c>
      <c r="DG84" s="204"/>
      <c r="DH84" s="204" t="s">
        <v>38</v>
      </c>
      <c r="DI84" s="204"/>
      <c r="DJ84" s="204" t="s">
        <v>39</v>
      </c>
      <c r="DK84" s="204"/>
      <c r="DL84" s="48">
        <v>19</v>
      </c>
      <c r="DM84" s="47" t="s">
        <v>43</v>
      </c>
      <c r="DN84" s="204" t="s">
        <v>30</v>
      </c>
      <c r="DO84" s="204"/>
      <c r="DP84" s="204" t="s">
        <v>31</v>
      </c>
      <c r="DQ84" s="204"/>
      <c r="DR84" s="204" t="s">
        <v>32</v>
      </c>
      <c r="DS84" s="204"/>
      <c r="DT84" s="204" t="s">
        <v>33</v>
      </c>
      <c r="DU84" s="204"/>
      <c r="DV84" s="204" t="s">
        <v>34</v>
      </c>
      <c r="DW84" s="204"/>
      <c r="DX84" s="204" t="s">
        <v>35</v>
      </c>
      <c r="DY84" s="204"/>
      <c r="DZ84" s="204" t="s">
        <v>36</v>
      </c>
      <c r="EA84" s="204"/>
      <c r="EB84" s="204" t="s">
        <v>37</v>
      </c>
      <c r="EC84" s="204"/>
      <c r="ED84" s="204" t="s">
        <v>38</v>
      </c>
      <c r="EE84" s="204"/>
      <c r="EF84" s="204" t="s">
        <v>39</v>
      </c>
      <c r="EG84" s="204"/>
      <c r="EH84" s="48">
        <v>19</v>
      </c>
      <c r="EI84" s="47" t="s">
        <v>43</v>
      </c>
      <c r="EJ84" s="204" t="s">
        <v>30</v>
      </c>
      <c r="EK84" s="204"/>
      <c r="EL84" s="204" t="s">
        <v>31</v>
      </c>
      <c r="EM84" s="204"/>
      <c r="EN84" s="204" t="s">
        <v>32</v>
      </c>
      <c r="EO84" s="204"/>
      <c r="EP84" s="204" t="s">
        <v>33</v>
      </c>
      <c r="EQ84" s="204"/>
      <c r="ER84" s="204" t="s">
        <v>34</v>
      </c>
      <c r="ES84" s="204"/>
      <c r="ET84" s="204" t="s">
        <v>35</v>
      </c>
      <c r="EU84" s="204"/>
      <c r="EV84" s="204" t="s">
        <v>36</v>
      </c>
      <c r="EW84" s="204"/>
      <c r="EX84" s="204" t="s">
        <v>37</v>
      </c>
      <c r="EY84" s="204"/>
      <c r="EZ84" s="204" t="s">
        <v>38</v>
      </c>
      <c r="FA84" s="204"/>
      <c r="FB84" s="204" t="s">
        <v>39</v>
      </c>
      <c r="FC84" s="204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07" t="s">
        <v>13</v>
      </c>
      <c r="H85" s="205"/>
      <c r="I85" s="205" t="s">
        <v>14</v>
      </c>
      <c r="J85" s="205"/>
      <c r="K85" s="205" t="s">
        <v>15</v>
      </c>
      <c r="L85" s="205"/>
      <c r="M85" s="205" t="s">
        <v>16</v>
      </c>
      <c r="N85" s="205"/>
      <c r="O85" s="205" t="s">
        <v>17</v>
      </c>
      <c r="P85" s="205"/>
      <c r="Q85" s="205" t="s">
        <v>18</v>
      </c>
      <c r="R85" s="205"/>
      <c r="S85" s="205" t="s">
        <v>19</v>
      </c>
      <c r="T85" s="205"/>
      <c r="U85" s="205" t="s">
        <v>20</v>
      </c>
      <c r="V85" s="205"/>
      <c r="W85" s="205" t="s">
        <v>21</v>
      </c>
      <c r="X85" s="205"/>
      <c r="Y85" s="205" t="s">
        <v>22</v>
      </c>
      <c r="Z85" s="205"/>
      <c r="AA85" s="205" t="s">
        <v>23</v>
      </c>
      <c r="AB85" s="206"/>
      <c r="AC85" s="207" t="s">
        <v>13</v>
      </c>
      <c r="AD85" s="205"/>
      <c r="AE85" s="205" t="s">
        <v>14</v>
      </c>
      <c r="AF85" s="205"/>
      <c r="AG85" s="205" t="s">
        <v>15</v>
      </c>
      <c r="AH85" s="205"/>
      <c r="AI85" s="205" t="s">
        <v>16</v>
      </c>
      <c r="AJ85" s="205"/>
      <c r="AK85" s="205" t="s">
        <v>17</v>
      </c>
      <c r="AL85" s="205"/>
      <c r="AM85" s="205" t="s">
        <v>18</v>
      </c>
      <c r="AN85" s="205"/>
      <c r="AO85" s="205" t="s">
        <v>19</v>
      </c>
      <c r="AP85" s="205"/>
      <c r="AQ85" s="205" t="s">
        <v>20</v>
      </c>
      <c r="AR85" s="205"/>
      <c r="AS85" s="205" t="s">
        <v>21</v>
      </c>
      <c r="AT85" s="205"/>
      <c r="AU85" s="205" t="s">
        <v>22</v>
      </c>
      <c r="AV85" s="205"/>
      <c r="AW85" s="205" t="s">
        <v>23</v>
      </c>
      <c r="AX85" s="206"/>
      <c r="AY85" s="207" t="s">
        <v>13</v>
      </c>
      <c r="AZ85" s="205"/>
      <c r="BA85" s="205" t="s">
        <v>14</v>
      </c>
      <c r="BB85" s="205"/>
      <c r="BC85" s="205" t="s">
        <v>15</v>
      </c>
      <c r="BD85" s="205"/>
      <c r="BE85" s="205" t="s">
        <v>16</v>
      </c>
      <c r="BF85" s="205"/>
      <c r="BG85" s="205" t="s">
        <v>17</v>
      </c>
      <c r="BH85" s="205"/>
      <c r="BI85" s="205" t="s">
        <v>18</v>
      </c>
      <c r="BJ85" s="205"/>
      <c r="BK85" s="205" t="s">
        <v>19</v>
      </c>
      <c r="BL85" s="205"/>
      <c r="BM85" s="205" t="s">
        <v>20</v>
      </c>
      <c r="BN85" s="205"/>
      <c r="BO85" s="205" t="s">
        <v>21</v>
      </c>
      <c r="BP85" s="205"/>
      <c r="BQ85" s="205" t="s">
        <v>22</v>
      </c>
      <c r="BR85" s="205"/>
      <c r="BS85" s="205" t="s">
        <v>23</v>
      </c>
      <c r="BT85" s="206"/>
      <c r="BU85" s="207" t="s">
        <v>13</v>
      </c>
      <c r="BV85" s="205"/>
      <c r="BW85" s="205" t="s">
        <v>14</v>
      </c>
      <c r="BX85" s="205"/>
      <c r="BY85" s="205" t="s">
        <v>15</v>
      </c>
      <c r="BZ85" s="205"/>
      <c r="CA85" s="205" t="s">
        <v>16</v>
      </c>
      <c r="CB85" s="205"/>
      <c r="CC85" s="205" t="s">
        <v>17</v>
      </c>
      <c r="CD85" s="205"/>
      <c r="CE85" s="205" t="s">
        <v>18</v>
      </c>
      <c r="CF85" s="205"/>
      <c r="CG85" s="205" t="s">
        <v>19</v>
      </c>
      <c r="CH85" s="205"/>
      <c r="CI85" s="205" t="s">
        <v>20</v>
      </c>
      <c r="CJ85" s="205"/>
      <c r="CK85" s="205" t="s">
        <v>21</v>
      </c>
      <c r="CL85" s="205"/>
      <c r="CM85" s="205" t="s">
        <v>22</v>
      </c>
      <c r="CN85" s="205"/>
      <c r="CO85" s="205" t="s">
        <v>23</v>
      </c>
      <c r="CP85" s="206"/>
      <c r="CQ85" s="207" t="s">
        <v>13</v>
      </c>
      <c r="CR85" s="205"/>
      <c r="CS85" s="205" t="s">
        <v>14</v>
      </c>
      <c r="CT85" s="205"/>
      <c r="CU85" s="205" t="s">
        <v>15</v>
      </c>
      <c r="CV85" s="205"/>
      <c r="CW85" s="205" t="s">
        <v>16</v>
      </c>
      <c r="CX85" s="205"/>
      <c r="CY85" s="205" t="s">
        <v>17</v>
      </c>
      <c r="CZ85" s="205"/>
      <c r="DA85" s="205" t="s">
        <v>18</v>
      </c>
      <c r="DB85" s="205"/>
      <c r="DC85" s="205" t="s">
        <v>19</v>
      </c>
      <c r="DD85" s="205"/>
      <c r="DE85" s="205" t="s">
        <v>20</v>
      </c>
      <c r="DF85" s="205"/>
      <c r="DG85" s="205" t="s">
        <v>21</v>
      </c>
      <c r="DH85" s="205"/>
      <c r="DI85" s="205" t="s">
        <v>22</v>
      </c>
      <c r="DJ85" s="205"/>
      <c r="DK85" s="205" t="s">
        <v>23</v>
      </c>
      <c r="DL85" s="206"/>
      <c r="DM85" s="207" t="s">
        <v>13</v>
      </c>
      <c r="DN85" s="205"/>
      <c r="DO85" s="205" t="s">
        <v>14</v>
      </c>
      <c r="DP85" s="205"/>
      <c r="DQ85" s="205" t="s">
        <v>15</v>
      </c>
      <c r="DR85" s="205"/>
      <c r="DS85" s="205" t="s">
        <v>16</v>
      </c>
      <c r="DT85" s="205"/>
      <c r="DU85" s="205" t="s">
        <v>17</v>
      </c>
      <c r="DV85" s="205"/>
      <c r="DW85" s="205" t="s">
        <v>18</v>
      </c>
      <c r="DX85" s="205"/>
      <c r="DY85" s="205" t="s">
        <v>19</v>
      </c>
      <c r="DZ85" s="205"/>
      <c r="EA85" s="205" t="s">
        <v>20</v>
      </c>
      <c r="EB85" s="205"/>
      <c r="EC85" s="205" t="s">
        <v>21</v>
      </c>
      <c r="ED85" s="205"/>
      <c r="EE85" s="205" t="s">
        <v>22</v>
      </c>
      <c r="EF85" s="205"/>
      <c r="EG85" s="205" t="s">
        <v>23</v>
      </c>
      <c r="EH85" s="206"/>
      <c r="EI85" s="207" t="s">
        <v>13</v>
      </c>
      <c r="EJ85" s="205"/>
      <c r="EK85" s="205" t="s">
        <v>14</v>
      </c>
      <c r="EL85" s="205"/>
      <c r="EM85" s="205" t="s">
        <v>15</v>
      </c>
      <c r="EN85" s="205"/>
      <c r="EO85" s="205" t="s">
        <v>16</v>
      </c>
      <c r="EP85" s="205"/>
      <c r="EQ85" s="205" t="s">
        <v>17</v>
      </c>
      <c r="ER85" s="205"/>
      <c r="ES85" s="205" t="s">
        <v>18</v>
      </c>
      <c r="ET85" s="205"/>
      <c r="EU85" s="205" t="s">
        <v>19</v>
      </c>
      <c r="EV85" s="205"/>
      <c r="EW85" s="205" t="s">
        <v>20</v>
      </c>
      <c r="EX85" s="205"/>
      <c r="EY85" s="205" t="s">
        <v>21</v>
      </c>
      <c r="EZ85" s="205"/>
      <c r="FA85" s="205" t="s">
        <v>22</v>
      </c>
      <c r="FB85" s="205"/>
      <c r="FC85" s="205" t="s">
        <v>23</v>
      </c>
      <c r="FD85" s="206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3" t="str">
        <f t="shared" si="30"/>
        <v>Accueil</v>
      </c>
    </row>
    <row r="89" spans="1:173" x14ac:dyDescent="0.25">
      <c r="A89" s="1" t="str">
        <f t="shared" si="30"/>
        <v>R</v>
      </c>
      <c r="B89" s="153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08" t="s">
        <v>69</v>
      </c>
      <c r="D90" s="170" t="s">
        <v>70</v>
      </c>
      <c r="E90" s="173" t="s">
        <v>71</v>
      </c>
      <c r="F90" s="176" t="s">
        <v>76</v>
      </c>
      <c r="G90" s="178" t="s">
        <v>0</v>
      </c>
      <c r="H90" s="179"/>
      <c r="I90" s="179"/>
      <c r="J90" s="179"/>
      <c r="K90" s="179"/>
      <c r="L90" s="179"/>
      <c r="M90" s="182">
        <f>M61+1</f>
        <v>51</v>
      </c>
      <c r="N90" s="182"/>
      <c r="AM90" s="190">
        <f>AM61</f>
        <v>0</v>
      </c>
      <c r="AN90" s="190"/>
      <c r="AO90" s="190"/>
      <c r="AP90" s="190"/>
      <c r="AQ90" s="190"/>
      <c r="AR90" s="6"/>
      <c r="AS90" s="191">
        <f>AS61</f>
        <v>0</v>
      </c>
      <c r="AT90" s="191"/>
      <c r="AU90" s="191"/>
      <c r="AV90" s="191"/>
      <c r="AW90" s="191"/>
      <c r="AY90" s="192">
        <f>AY61</f>
        <v>0</v>
      </c>
      <c r="AZ90" s="192"/>
      <c r="BA90" s="192"/>
      <c r="BB90" s="192"/>
      <c r="BC90" s="192"/>
      <c r="BE90" s="193">
        <f>BE61</f>
        <v>0</v>
      </c>
      <c r="BF90" s="193"/>
      <c r="BG90" s="193"/>
      <c r="BH90" s="193"/>
      <c r="BI90" s="193"/>
      <c r="BK90" s="194">
        <f>BK61</f>
        <v>0</v>
      </c>
      <c r="BL90" s="194"/>
      <c r="BM90" s="194"/>
      <c r="BN90" s="194"/>
      <c r="BO90" s="194"/>
      <c r="BU90" s="178" t="s">
        <v>0</v>
      </c>
      <c r="BV90" s="179"/>
      <c r="BW90" s="179"/>
      <c r="BX90" s="179"/>
      <c r="BY90" s="179"/>
      <c r="BZ90" s="179"/>
      <c r="CA90" s="182">
        <f>M90</f>
        <v>51</v>
      </c>
      <c r="CB90" s="182"/>
      <c r="CQ90" s="190">
        <f>AM90</f>
        <v>0</v>
      </c>
      <c r="CR90" s="190"/>
      <c r="CS90" s="190"/>
      <c r="CT90" s="190"/>
      <c r="CU90" s="190"/>
      <c r="CV90" s="6"/>
      <c r="CW90" s="191">
        <f>AS90</f>
        <v>0</v>
      </c>
      <c r="CX90" s="191"/>
      <c r="CY90" s="191"/>
      <c r="CZ90" s="191"/>
      <c r="DA90" s="191"/>
      <c r="DC90" s="192">
        <f>AY90</f>
        <v>0</v>
      </c>
      <c r="DD90" s="192"/>
      <c r="DE90" s="192"/>
      <c r="DF90" s="192"/>
      <c r="DG90" s="192"/>
      <c r="DI90" s="193">
        <f>BE90</f>
        <v>0</v>
      </c>
      <c r="DJ90" s="193"/>
      <c r="DK90" s="193"/>
      <c r="DL90" s="193"/>
      <c r="DM90" s="193"/>
      <c r="DO90" s="194">
        <f>BK90</f>
        <v>0</v>
      </c>
      <c r="DP90" s="194"/>
      <c r="DQ90" s="194"/>
      <c r="DR90" s="194"/>
      <c r="DS90" s="194"/>
      <c r="EI90" s="178" t="s">
        <v>0</v>
      </c>
      <c r="EJ90" s="179"/>
      <c r="EK90" s="179"/>
      <c r="EL90" s="179"/>
      <c r="EM90" s="179"/>
      <c r="EN90" s="179"/>
      <c r="EO90" s="182">
        <f>M90</f>
        <v>51</v>
      </c>
      <c r="EP90" s="182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68"/>
      <c r="D91" s="171"/>
      <c r="E91" s="174"/>
      <c r="F91" s="176"/>
      <c r="G91" s="180"/>
      <c r="H91" s="181"/>
      <c r="I91" s="181"/>
      <c r="J91" s="181"/>
      <c r="K91" s="181"/>
      <c r="L91" s="181"/>
      <c r="M91" s="183"/>
      <c r="N91" s="183"/>
      <c r="AM91" s="185">
        <f>AM62</f>
        <v>0</v>
      </c>
      <c r="AN91" s="185"/>
      <c r="AO91" s="185"/>
      <c r="AP91" s="185"/>
      <c r="AQ91" s="185"/>
      <c r="AS91" s="186">
        <f>AS62</f>
        <v>0</v>
      </c>
      <c r="AT91" s="186"/>
      <c r="AU91" s="186"/>
      <c r="AV91" s="186"/>
      <c r="AW91" s="186"/>
      <c r="AY91" s="187">
        <f>AY62</f>
        <v>0</v>
      </c>
      <c r="AZ91" s="187"/>
      <c r="BA91" s="187"/>
      <c r="BB91" s="187"/>
      <c r="BC91" s="187"/>
      <c r="BE91" s="188">
        <f>BE62</f>
        <v>0</v>
      </c>
      <c r="BF91" s="188"/>
      <c r="BG91" s="188"/>
      <c r="BH91" s="188"/>
      <c r="BI91" s="188"/>
      <c r="BK91" s="189">
        <f>BK62</f>
        <v>0</v>
      </c>
      <c r="BL91" s="189"/>
      <c r="BM91" s="189"/>
      <c r="BN91" s="189"/>
      <c r="BO91" s="189"/>
      <c r="BU91" s="180"/>
      <c r="BV91" s="181"/>
      <c r="BW91" s="181"/>
      <c r="BX91" s="181"/>
      <c r="BY91" s="181"/>
      <c r="BZ91" s="181"/>
      <c r="CA91" s="183"/>
      <c r="CB91" s="183"/>
      <c r="CQ91" s="185">
        <f>AM91</f>
        <v>0</v>
      </c>
      <c r="CR91" s="185"/>
      <c r="CS91" s="185"/>
      <c r="CT91" s="185"/>
      <c r="CU91" s="185"/>
      <c r="CW91" s="186">
        <f>AS91</f>
        <v>0</v>
      </c>
      <c r="CX91" s="186"/>
      <c r="CY91" s="186"/>
      <c r="CZ91" s="186"/>
      <c r="DA91" s="186"/>
      <c r="DC91" s="187">
        <f>AY91</f>
        <v>0</v>
      </c>
      <c r="DD91" s="187"/>
      <c r="DE91" s="187"/>
      <c r="DF91" s="187"/>
      <c r="DG91" s="187"/>
      <c r="DI91" s="188">
        <f>BE91</f>
        <v>0</v>
      </c>
      <c r="DJ91" s="188"/>
      <c r="DK91" s="188"/>
      <c r="DL91" s="188"/>
      <c r="DM91" s="188"/>
      <c r="DO91" s="189">
        <f>BK91</f>
        <v>0</v>
      </c>
      <c r="DP91" s="189"/>
      <c r="DQ91" s="189"/>
      <c r="DR91" s="189"/>
      <c r="DS91" s="189"/>
      <c r="EI91" s="180"/>
      <c r="EJ91" s="181"/>
      <c r="EK91" s="181"/>
      <c r="EL91" s="181"/>
      <c r="EM91" s="181"/>
      <c r="EN91" s="181"/>
      <c r="EO91" s="183"/>
      <c r="EP91" s="183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68"/>
      <c r="D92" s="171"/>
      <c r="E92" s="174"/>
      <c r="F92" s="177"/>
      <c r="G92" s="7" t="s">
        <v>1</v>
      </c>
      <c r="H92" s="8"/>
      <c r="I92" s="8"/>
      <c r="J92" s="184">
        <f>EM63+1</f>
        <v>44550</v>
      </c>
      <c r="K92" s="184"/>
      <c r="L92" s="184"/>
      <c r="M92" s="184"/>
      <c r="N92" s="184"/>
      <c r="O92" s="184"/>
      <c r="P92" s="184"/>
      <c r="Q92" s="154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84">
        <f>J92+1</f>
        <v>44551</v>
      </c>
      <c r="AG92" s="184"/>
      <c r="AH92" s="184"/>
      <c r="AI92" s="184"/>
      <c r="AJ92" s="184"/>
      <c r="AK92" s="184"/>
      <c r="AL92" s="184"/>
      <c r="AM92" s="154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84">
        <f>AF92+1</f>
        <v>44552</v>
      </c>
      <c r="BD92" s="184"/>
      <c r="BE92" s="184"/>
      <c r="BF92" s="184"/>
      <c r="BG92" s="184"/>
      <c r="BH92" s="184"/>
      <c r="BI92" s="184"/>
      <c r="BJ92" s="154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09">
        <f>BC92+1</f>
        <v>44553</v>
      </c>
      <c r="BY92" s="209"/>
      <c r="BZ92" s="209"/>
      <c r="CA92" s="209"/>
      <c r="CB92" s="209"/>
      <c r="CC92" s="209"/>
      <c r="CD92" s="209"/>
      <c r="CE92" s="154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84">
        <f>BX92+1</f>
        <v>44554</v>
      </c>
      <c r="CV92" s="184"/>
      <c r="CW92" s="184"/>
      <c r="CX92" s="184"/>
      <c r="CY92" s="184"/>
      <c r="CZ92" s="184"/>
      <c r="DA92" s="184"/>
      <c r="DB92" s="154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84">
        <f>CU92+1</f>
        <v>44555</v>
      </c>
      <c r="DR92" s="184"/>
      <c r="DS92" s="184"/>
      <c r="DT92" s="184"/>
      <c r="DU92" s="184"/>
      <c r="DV92" s="184"/>
      <c r="DW92" s="184"/>
      <c r="DX92" s="154" t="s">
        <v>92</v>
      </c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84">
        <f>DQ92+1</f>
        <v>44556</v>
      </c>
      <c r="EN92" s="184"/>
      <c r="EO92" s="184"/>
      <c r="EP92" s="184"/>
      <c r="EQ92" s="184"/>
      <c r="ER92" s="184"/>
      <c r="ES92" s="184"/>
      <c r="ET92" s="154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198" t="s">
        <v>68</v>
      </c>
      <c r="FG92" s="11"/>
      <c r="FH92" s="199" t="s">
        <v>8</v>
      </c>
      <c r="FI92" s="201"/>
      <c r="FJ92" s="201"/>
      <c r="FK92" s="201"/>
      <c r="FL92" s="201"/>
      <c r="FM92" s="201"/>
      <c r="FN92" s="202"/>
    </row>
    <row r="93" spans="1:173" x14ac:dyDescent="0.25">
      <c r="A93" s="1">
        <f t="shared" si="30"/>
        <v>0</v>
      </c>
      <c r="B93" s="2">
        <f t="shared" si="30"/>
        <v>0</v>
      </c>
      <c r="C93" s="168"/>
      <c r="D93" s="171"/>
      <c r="E93" s="174"/>
      <c r="F93" s="177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198"/>
      <c r="FG93" s="15"/>
      <c r="FH93" s="135" t="s">
        <v>9</v>
      </c>
      <c r="FI93" s="135" t="s">
        <v>9</v>
      </c>
      <c r="FJ93" s="136" t="s">
        <v>10</v>
      </c>
      <c r="FK93" s="135" t="s">
        <v>11</v>
      </c>
      <c r="FL93" s="135"/>
      <c r="FM93" s="135"/>
      <c r="FN93" s="135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68"/>
      <c r="D94" s="171"/>
      <c r="E94" s="174"/>
      <c r="F94" s="177"/>
      <c r="G94" s="197" t="s">
        <v>13</v>
      </c>
      <c r="H94" s="195"/>
      <c r="I94" s="195" t="s">
        <v>14</v>
      </c>
      <c r="J94" s="195"/>
      <c r="K94" s="195" t="s">
        <v>15</v>
      </c>
      <c r="L94" s="195"/>
      <c r="M94" s="195" t="s">
        <v>16</v>
      </c>
      <c r="N94" s="195"/>
      <c r="O94" s="195" t="s">
        <v>17</v>
      </c>
      <c r="P94" s="195"/>
      <c r="Q94" s="195" t="s">
        <v>18</v>
      </c>
      <c r="R94" s="195"/>
      <c r="S94" s="195" t="s">
        <v>19</v>
      </c>
      <c r="T94" s="195"/>
      <c r="U94" s="195" t="s">
        <v>20</v>
      </c>
      <c r="V94" s="195"/>
      <c r="W94" s="195" t="s">
        <v>21</v>
      </c>
      <c r="X94" s="195"/>
      <c r="Y94" s="195" t="s">
        <v>22</v>
      </c>
      <c r="Z94" s="195"/>
      <c r="AA94" s="195" t="s">
        <v>23</v>
      </c>
      <c r="AB94" s="196"/>
      <c r="AC94" s="197" t="s">
        <v>13</v>
      </c>
      <c r="AD94" s="195"/>
      <c r="AE94" s="195" t="s">
        <v>14</v>
      </c>
      <c r="AF94" s="195"/>
      <c r="AG94" s="195" t="s">
        <v>15</v>
      </c>
      <c r="AH94" s="195"/>
      <c r="AI94" s="195" t="s">
        <v>16</v>
      </c>
      <c r="AJ94" s="195"/>
      <c r="AK94" s="195" t="s">
        <v>17</v>
      </c>
      <c r="AL94" s="195"/>
      <c r="AM94" s="195" t="s">
        <v>18</v>
      </c>
      <c r="AN94" s="195"/>
      <c r="AO94" s="195" t="s">
        <v>19</v>
      </c>
      <c r="AP94" s="195"/>
      <c r="AQ94" s="195" t="s">
        <v>20</v>
      </c>
      <c r="AR94" s="195"/>
      <c r="AS94" s="195" t="s">
        <v>21</v>
      </c>
      <c r="AT94" s="195"/>
      <c r="AU94" s="195" t="s">
        <v>22</v>
      </c>
      <c r="AV94" s="195"/>
      <c r="AW94" s="195" t="s">
        <v>23</v>
      </c>
      <c r="AX94" s="196"/>
      <c r="AY94" s="197" t="s">
        <v>13</v>
      </c>
      <c r="AZ94" s="195"/>
      <c r="BA94" s="195" t="s">
        <v>14</v>
      </c>
      <c r="BB94" s="195"/>
      <c r="BC94" s="195" t="s">
        <v>15</v>
      </c>
      <c r="BD94" s="195"/>
      <c r="BE94" s="195" t="s">
        <v>16</v>
      </c>
      <c r="BF94" s="195"/>
      <c r="BG94" s="195" t="s">
        <v>17</v>
      </c>
      <c r="BH94" s="195"/>
      <c r="BI94" s="195" t="s">
        <v>18</v>
      </c>
      <c r="BJ94" s="195"/>
      <c r="BK94" s="195" t="s">
        <v>19</v>
      </c>
      <c r="BL94" s="195"/>
      <c r="BM94" s="195" t="s">
        <v>20</v>
      </c>
      <c r="BN94" s="195"/>
      <c r="BO94" s="195" t="s">
        <v>21</v>
      </c>
      <c r="BP94" s="195"/>
      <c r="BQ94" s="195" t="s">
        <v>22</v>
      </c>
      <c r="BR94" s="195"/>
      <c r="BS94" s="195" t="s">
        <v>23</v>
      </c>
      <c r="BT94" s="196"/>
      <c r="BU94" s="197" t="s">
        <v>13</v>
      </c>
      <c r="BV94" s="195"/>
      <c r="BW94" s="195" t="s">
        <v>14</v>
      </c>
      <c r="BX94" s="195"/>
      <c r="BY94" s="195" t="s">
        <v>15</v>
      </c>
      <c r="BZ94" s="195"/>
      <c r="CA94" s="195" t="s">
        <v>16</v>
      </c>
      <c r="CB94" s="195"/>
      <c r="CC94" s="195" t="s">
        <v>17</v>
      </c>
      <c r="CD94" s="195"/>
      <c r="CE94" s="195" t="s">
        <v>18</v>
      </c>
      <c r="CF94" s="195"/>
      <c r="CG94" s="195" t="s">
        <v>19</v>
      </c>
      <c r="CH94" s="195"/>
      <c r="CI94" s="195" t="s">
        <v>20</v>
      </c>
      <c r="CJ94" s="195"/>
      <c r="CK94" s="195" t="s">
        <v>21</v>
      </c>
      <c r="CL94" s="195"/>
      <c r="CM94" s="195" t="s">
        <v>22</v>
      </c>
      <c r="CN94" s="195"/>
      <c r="CO94" s="195" t="s">
        <v>23</v>
      </c>
      <c r="CP94" s="196"/>
      <c r="CQ94" s="197" t="s">
        <v>13</v>
      </c>
      <c r="CR94" s="195"/>
      <c r="CS94" s="195" t="s">
        <v>14</v>
      </c>
      <c r="CT94" s="195"/>
      <c r="CU94" s="195" t="s">
        <v>15</v>
      </c>
      <c r="CV94" s="195"/>
      <c r="CW94" s="195" t="s">
        <v>16</v>
      </c>
      <c r="CX94" s="195"/>
      <c r="CY94" s="195" t="s">
        <v>17</v>
      </c>
      <c r="CZ94" s="195"/>
      <c r="DA94" s="195" t="s">
        <v>18</v>
      </c>
      <c r="DB94" s="195"/>
      <c r="DC94" s="195" t="s">
        <v>19</v>
      </c>
      <c r="DD94" s="195"/>
      <c r="DE94" s="195" t="s">
        <v>20</v>
      </c>
      <c r="DF94" s="195"/>
      <c r="DG94" s="195" t="s">
        <v>21</v>
      </c>
      <c r="DH94" s="195"/>
      <c r="DI94" s="195" t="s">
        <v>22</v>
      </c>
      <c r="DJ94" s="195"/>
      <c r="DK94" s="195" t="s">
        <v>23</v>
      </c>
      <c r="DL94" s="196"/>
      <c r="DM94" s="197" t="s">
        <v>13</v>
      </c>
      <c r="DN94" s="195"/>
      <c r="DO94" s="195" t="s">
        <v>14</v>
      </c>
      <c r="DP94" s="195"/>
      <c r="DQ94" s="195" t="s">
        <v>15</v>
      </c>
      <c r="DR94" s="195"/>
      <c r="DS94" s="195" t="s">
        <v>16</v>
      </c>
      <c r="DT94" s="195"/>
      <c r="DU94" s="195" t="s">
        <v>17</v>
      </c>
      <c r="DV94" s="195"/>
      <c r="DW94" s="195" t="s">
        <v>18</v>
      </c>
      <c r="DX94" s="195"/>
      <c r="DY94" s="195" t="s">
        <v>19</v>
      </c>
      <c r="DZ94" s="195"/>
      <c r="EA94" s="195" t="s">
        <v>20</v>
      </c>
      <c r="EB94" s="195"/>
      <c r="EC94" s="195" t="s">
        <v>21</v>
      </c>
      <c r="ED94" s="195"/>
      <c r="EE94" s="195" t="s">
        <v>22</v>
      </c>
      <c r="EF94" s="195"/>
      <c r="EG94" s="195" t="s">
        <v>23</v>
      </c>
      <c r="EH94" s="196"/>
      <c r="EI94" s="197" t="s">
        <v>13</v>
      </c>
      <c r="EJ94" s="195"/>
      <c r="EK94" s="195" t="s">
        <v>14</v>
      </c>
      <c r="EL94" s="195"/>
      <c r="EM94" s="195" t="s">
        <v>15</v>
      </c>
      <c r="EN94" s="195"/>
      <c r="EO94" s="195" t="s">
        <v>16</v>
      </c>
      <c r="EP94" s="195"/>
      <c r="EQ94" s="195" t="s">
        <v>17</v>
      </c>
      <c r="ER94" s="195"/>
      <c r="ES94" s="195" t="s">
        <v>18</v>
      </c>
      <c r="ET94" s="195"/>
      <c r="EU94" s="195" t="s">
        <v>19</v>
      </c>
      <c r="EV94" s="195"/>
      <c r="EW94" s="195" t="s">
        <v>20</v>
      </c>
      <c r="EX94" s="195"/>
      <c r="EY94" s="195" t="s">
        <v>21</v>
      </c>
      <c r="EZ94" s="195"/>
      <c r="FA94" s="195" t="s">
        <v>22</v>
      </c>
      <c r="FB94" s="195"/>
      <c r="FC94" s="195" t="s">
        <v>23</v>
      </c>
      <c r="FD94" s="196"/>
      <c r="FE94" s="17"/>
      <c r="FF94" s="198"/>
      <c r="FG94" s="17"/>
      <c r="FH94" s="140" t="s">
        <v>24</v>
      </c>
      <c r="FI94" s="138" t="s">
        <v>25</v>
      </c>
      <c r="FJ94" s="139" t="s">
        <v>26</v>
      </c>
      <c r="FK94" s="140" t="s">
        <v>7</v>
      </c>
      <c r="FL94" s="140" t="s">
        <v>9</v>
      </c>
      <c r="FM94" s="140" t="s">
        <v>27</v>
      </c>
      <c r="FN94" s="140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69"/>
      <c r="D95" s="172"/>
      <c r="E95" s="175"/>
      <c r="F95" s="177"/>
      <c r="G95" s="19" t="s">
        <v>29</v>
      </c>
      <c r="H95" s="203" t="s">
        <v>30</v>
      </c>
      <c r="I95" s="203"/>
      <c r="J95" s="203" t="s">
        <v>31</v>
      </c>
      <c r="K95" s="203"/>
      <c r="L95" s="203" t="s">
        <v>32</v>
      </c>
      <c r="M95" s="203"/>
      <c r="N95" s="203" t="s">
        <v>33</v>
      </c>
      <c r="O95" s="203"/>
      <c r="P95" s="203" t="s">
        <v>34</v>
      </c>
      <c r="Q95" s="203"/>
      <c r="R95" s="203" t="s">
        <v>35</v>
      </c>
      <c r="S95" s="203"/>
      <c r="T95" s="203" t="s">
        <v>36</v>
      </c>
      <c r="U95" s="203"/>
      <c r="V95" s="203" t="s">
        <v>37</v>
      </c>
      <c r="W95" s="203"/>
      <c r="X95" s="203" t="s">
        <v>38</v>
      </c>
      <c r="Y95" s="203"/>
      <c r="Z95" s="203" t="s">
        <v>39</v>
      </c>
      <c r="AA95" s="203"/>
      <c r="AB95" s="20">
        <v>19</v>
      </c>
      <c r="AC95" s="19" t="s">
        <v>29</v>
      </c>
      <c r="AD95" s="203" t="s">
        <v>30</v>
      </c>
      <c r="AE95" s="203"/>
      <c r="AF95" s="203" t="s">
        <v>31</v>
      </c>
      <c r="AG95" s="203"/>
      <c r="AH95" s="203" t="s">
        <v>32</v>
      </c>
      <c r="AI95" s="203"/>
      <c r="AJ95" s="203" t="s">
        <v>33</v>
      </c>
      <c r="AK95" s="203"/>
      <c r="AL95" s="203" t="s">
        <v>34</v>
      </c>
      <c r="AM95" s="203"/>
      <c r="AN95" s="203" t="s">
        <v>35</v>
      </c>
      <c r="AO95" s="203"/>
      <c r="AP95" s="203" t="s">
        <v>36</v>
      </c>
      <c r="AQ95" s="203"/>
      <c r="AR95" s="203" t="s">
        <v>37</v>
      </c>
      <c r="AS95" s="203"/>
      <c r="AT95" s="203" t="s">
        <v>38</v>
      </c>
      <c r="AU95" s="203"/>
      <c r="AV95" s="203" t="s">
        <v>39</v>
      </c>
      <c r="AW95" s="203"/>
      <c r="AX95" s="20">
        <v>19</v>
      </c>
      <c r="AY95" s="19" t="s">
        <v>29</v>
      </c>
      <c r="AZ95" s="203" t="s">
        <v>30</v>
      </c>
      <c r="BA95" s="203"/>
      <c r="BB95" s="203" t="s">
        <v>31</v>
      </c>
      <c r="BC95" s="203"/>
      <c r="BD95" s="203" t="s">
        <v>32</v>
      </c>
      <c r="BE95" s="203"/>
      <c r="BF95" s="203" t="s">
        <v>33</v>
      </c>
      <c r="BG95" s="203"/>
      <c r="BH95" s="203" t="s">
        <v>34</v>
      </c>
      <c r="BI95" s="203"/>
      <c r="BJ95" s="203" t="s">
        <v>35</v>
      </c>
      <c r="BK95" s="203"/>
      <c r="BL95" s="203" t="s">
        <v>36</v>
      </c>
      <c r="BM95" s="203"/>
      <c r="BN95" s="203" t="s">
        <v>37</v>
      </c>
      <c r="BO95" s="203"/>
      <c r="BP95" s="203" t="s">
        <v>38</v>
      </c>
      <c r="BQ95" s="203"/>
      <c r="BR95" s="203" t="s">
        <v>39</v>
      </c>
      <c r="BS95" s="203"/>
      <c r="BT95" s="20">
        <v>19</v>
      </c>
      <c r="BU95" s="19" t="s">
        <v>29</v>
      </c>
      <c r="BV95" s="203" t="s">
        <v>30</v>
      </c>
      <c r="BW95" s="203"/>
      <c r="BX95" s="203" t="s">
        <v>31</v>
      </c>
      <c r="BY95" s="203"/>
      <c r="BZ95" s="203" t="s">
        <v>32</v>
      </c>
      <c r="CA95" s="203"/>
      <c r="CB95" s="203" t="s">
        <v>33</v>
      </c>
      <c r="CC95" s="203"/>
      <c r="CD95" s="203" t="s">
        <v>34</v>
      </c>
      <c r="CE95" s="203"/>
      <c r="CF95" s="203" t="s">
        <v>35</v>
      </c>
      <c r="CG95" s="203"/>
      <c r="CH95" s="203" t="s">
        <v>36</v>
      </c>
      <c r="CI95" s="203"/>
      <c r="CJ95" s="203" t="s">
        <v>37</v>
      </c>
      <c r="CK95" s="203"/>
      <c r="CL95" s="203" t="s">
        <v>38</v>
      </c>
      <c r="CM95" s="203"/>
      <c r="CN95" s="203" t="s">
        <v>39</v>
      </c>
      <c r="CO95" s="203"/>
      <c r="CP95" s="20">
        <v>19</v>
      </c>
      <c r="CQ95" s="19" t="s">
        <v>29</v>
      </c>
      <c r="CR95" s="203" t="s">
        <v>30</v>
      </c>
      <c r="CS95" s="203"/>
      <c r="CT95" s="203" t="s">
        <v>31</v>
      </c>
      <c r="CU95" s="203"/>
      <c r="CV95" s="203" t="s">
        <v>32</v>
      </c>
      <c r="CW95" s="203"/>
      <c r="CX95" s="203" t="s">
        <v>33</v>
      </c>
      <c r="CY95" s="203"/>
      <c r="CZ95" s="203" t="s">
        <v>34</v>
      </c>
      <c r="DA95" s="203"/>
      <c r="DB95" s="203" t="s">
        <v>35</v>
      </c>
      <c r="DC95" s="203"/>
      <c r="DD95" s="203" t="s">
        <v>36</v>
      </c>
      <c r="DE95" s="203"/>
      <c r="DF95" s="203" t="s">
        <v>37</v>
      </c>
      <c r="DG95" s="203"/>
      <c r="DH95" s="203" t="s">
        <v>38</v>
      </c>
      <c r="DI95" s="203"/>
      <c r="DJ95" s="203" t="s">
        <v>39</v>
      </c>
      <c r="DK95" s="203"/>
      <c r="DL95" s="20">
        <v>19</v>
      </c>
      <c r="DM95" s="19" t="s">
        <v>29</v>
      </c>
      <c r="DN95" s="203" t="s">
        <v>30</v>
      </c>
      <c r="DO95" s="203"/>
      <c r="DP95" s="203" t="s">
        <v>31</v>
      </c>
      <c r="DQ95" s="203"/>
      <c r="DR95" s="203" t="s">
        <v>32</v>
      </c>
      <c r="DS95" s="203"/>
      <c r="DT95" s="203" t="s">
        <v>33</v>
      </c>
      <c r="DU95" s="203"/>
      <c r="DV95" s="203" t="s">
        <v>34</v>
      </c>
      <c r="DW95" s="203"/>
      <c r="DX95" s="203" t="s">
        <v>35</v>
      </c>
      <c r="DY95" s="203"/>
      <c r="DZ95" s="203" t="s">
        <v>36</v>
      </c>
      <c r="EA95" s="203"/>
      <c r="EB95" s="203" t="s">
        <v>37</v>
      </c>
      <c r="EC95" s="203"/>
      <c r="ED95" s="203" t="s">
        <v>38</v>
      </c>
      <c r="EE95" s="203"/>
      <c r="EF95" s="203" t="s">
        <v>39</v>
      </c>
      <c r="EG95" s="203"/>
      <c r="EH95" s="20">
        <v>19</v>
      </c>
      <c r="EI95" s="19" t="s">
        <v>29</v>
      </c>
      <c r="EJ95" s="203" t="s">
        <v>30</v>
      </c>
      <c r="EK95" s="203"/>
      <c r="EL95" s="203" t="s">
        <v>31</v>
      </c>
      <c r="EM95" s="203"/>
      <c r="EN95" s="203" t="s">
        <v>32</v>
      </c>
      <c r="EO95" s="203"/>
      <c r="EP95" s="203" t="s">
        <v>33</v>
      </c>
      <c r="EQ95" s="203"/>
      <c r="ER95" s="203" t="s">
        <v>34</v>
      </c>
      <c r="ES95" s="203"/>
      <c r="ET95" s="203" t="s">
        <v>35</v>
      </c>
      <c r="EU95" s="203"/>
      <c r="EV95" s="203" t="s">
        <v>36</v>
      </c>
      <c r="EW95" s="203"/>
      <c r="EX95" s="203" t="s">
        <v>37</v>
      </c>
      <c r="EY95" s="203"/>
      <c r="EZ95" s="203" t="s">
        <v>38</v>
      </c>
      <c r="FA95" s="203"/>
      <c r="FB95" s="203" t="s">
        <v>39</v>
      </c>
      <c r="FC95" s="203"/>
      <c r="FD95" s="20">
        <v>19</v>
      </c>
      <c r="FE95" s="17"/>
      <c r="FF95" s="198"/>
      <c r="FG95" s="17"/>
      <c r="FH95" s="147" t="s">
        <v>7</v>
      </c>
      <c r="FI95" s="151">
        <v>44555</v>
      </c>
      <c r="FJ95" s="142" t="s">
        <v>40</v>
      </c>
      <c r="FK95" s="143" t="s">
        <v>41</v>
      </c>
      <c r="FL95" s="143" t="s">
        <v>42</v>
      </c>
      <c r="FM95" s="143" t="s">
        <v>42</v>
      </c>
      <c r="FN95" s="143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42"/>
      <c r="DN96" s="243"/>
      <c r="DO96" s="243"/>
      <c r="DP96" s="243"/>
      <c r="DQ96" s="243"/>
      <c r="DR96" s="243"/>
      <c r="DS96" s="243"/>
      <c r="DT96" s="243"/>
      <c r="DU96" s="243"/>
      <c r="DV96" s="243"/>
      <c r="DW96" s="243"/>
      <c r="DX96" s="243"/>
      <c r="DY96" s="243"/>
      <c r="DZ96" s="243"/>
      <c r="EA96" s="243"/>
      <c r="EB96" s="243"/>
      <c r="EC96" s="243"/>
      <c r="ED96" s="243"/>
      <c r="EE96" s="243"/>
      <c r="EF96" s="243"/>
      <c r="EG96" s="243"/>
      <c r="EH96" s="244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52">
        <f>SUMIF(DM96:EH96,"*",DM$6:EH$6)</f>
        <v>0</v>
      </c>
      <c r="FJ96" s="34">
        <f t="shared" ref="FJ96:FJ112" si="32">FN67</f>
        <v>0</v>
      </c>
      <c r="FK96" s="34">
        <f t="shared" ref="FK96:FK112" si="33">FH96*1.5</f>
        <v>0</v>
      </c>
      <c r="FL96" s="34"/>
      <c r="FM96" s="150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42"/>
      <c r="DN97" s="243"/>
      <c r="DO97" s="243"/>
      <c r="DP97" s="243"/>
      <c r="DQ97" s="243"/>
      <c r="DR97" s="243"/>
      <c r="DS97" s="243"/>
      <c r="DT97" s="243"/>
      <c r="DU97" s="243"/>
      <c r="DV97" s="243"/>
      <c r="DW97" s="243"/>
      <c r="DX97" s="243"/>
      <c r="DY97" s="243"/>
      <c r="DZ97" s="243"/>
      <c r="EA97" s="243"/>
      <c r="EB97" s="243"/>
      <c r="EC97" s="243"/>
      <c r="ED97" s="243"/>
      <c r="EE97" s="243"/>
      <c r="EF97" s="243"/>
      <c r="EG97" s="243"/>
      <c r="EH97" s="244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52">
        <f t="shared" ref="FI97:FI112" si="38">SUMIF(DM97:EH97,"*",DM$6:EH$6)</f>
        <v>0</v>
      </c>
      <c r="FJ97" s="34">
        <f t="shared" si="32"/>
        <v>0</v>
      </c>
      <c r="FK97" s="34">
        <f t="shared" si="33"/>
        <v>0</v>
      </c>
      <c r="FL97" s="34"/>
      <c r="FM97" s="150"/>
      <c r="FN97" s="35">
        <f t="shared" ref="FN97:FN112" si="39">FI97+FJ97+FK97-FL97</f>
        <v>0</v>
      </c>
      <c r="FP97" s="36">
        <f t="shared" ref="FP97:FP112" si="40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42"/>
      <c r="DN98" s="243"/>
      <c r="DO98" s="243"/>
      <c r="DP98" s="243"/>
      <c r="DQ98" s="243"/>
      <c r="DR98" s="243"/>
      <c r="DS98" s="243"/>
      <c r="DT98" s="243"/>
      <c r="DU98" s="243"/>
      <c r="DV98" s="243"/>
      <c r="DW98" s="243"/>
      <c r="DX98" s="243"/>
      <c r="DY98" s="243"/>
      <c r="DZ98" s="243"/>
      <c r="EA98" s="243"/>
      <c r="EB98" s="243"/>
      <c r="EC98" s="243"/>
      <c r="ED98" s="243"/>
      <c r="EE98" s="243"/>
      <c r="EF98" s="243"/>
      <c r="EG98" s="243"/>
      <c r="EH98" s="244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52">
        <f t="shared" si="38"/>
        <v>0</v>
      </c>
      <c r="FJ98" s="34">
        <f t="shared" si="32"/>
        <v>0</v>
      </c>
      <c r="FK98" s="34">
        <f t="shared" si="33"/>
        <v>0</v>
      </c>
      <c r="FL98" s="34"/>
      <c r="FM98" s="150"/>
      <c r="FN98" s="35">
        <f t="shared" si="39"/>
        <v>0</v>
      </c>
      <c r="FP98" s="36">
        <f t="shared" si="40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42"/>
      <c r="DN99" s="243"/>
      <c r="DO99" s="243"/>
      <c r="DP99" s="243"/>
      <c r="DQ99" s="243"/>
      <c r="DR99" s="243"/>
      <c r="DS99" s="243"/>
      <c r="DT99" s="243"/>
      <c r="DU99" s="243"/>
      <c r="DV99" s="243"/>
      <c r="DW99" s="243"/>
      <c r="DX99" s="243"/>
      <c r="DY99" s="243"/>
      <c r="DZ99" s="243"/>
      <c r="EA99" s="243"/>
      <c r="EB99" s="243"/>
      <c r="EC99" s="243"/>
      <c r="ED99" s="243"/>
      <c r="EE99" s="243"/>
      <c r="EF99" s="243"/>
      <c r="EG99" s="243"/>
      <c r="EH99" s="244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52">
        <f t="shared" si="38"/>
        <v>0</v>
      </c>
      <c r="FJ99" s="34">
        <f t="shared" si="32"/>
        <v>0</v>
      </c>
      <c r="FK99" s="34">
        <f t="shared" si="33"/>
        <v>0</v>
      </c>
      <c r="FL99" s="34"/>
      <c r="FM99" s="150"/>
      <c r="FN99" s="35">
        <f t="shared" si="39"/>
        <v>0</v>
      </c>
      <c r="FP99" s="36">
        <f t="shared" si="40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42"/>
      <c r="DN100" s="243"/>
      <c r="DO100" s="243"/>
      <c r="DP100" s="243"/>
      <c r="DQ100" s="243"/>
      <c r="DR100" s="243"/>
      <c r="DS100" s="243"/>
      <c r="DT100" s="243"/>
      <c r="DU100" s="243"/>
      <c r="DV100" s="243"/>
      <c r="DW100" s="243"/>
      <c r="DX100" s="243"/>
      <c r="DY100" s="243"/>
      <c r="DZ100" s="243"/>
      <c r="EA100" s="243"/>
      <c r="EB100" s="243"/>
      <c r="EC100" s="243"/>
      <c r="ED100" s="243"/>
      <c r="EE100" s="243"/>
      <c r="EF100" s="243"/>
      <c r="EG100" s="243"/>
      <c r="EH100" s="244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52">
        <f t="shared" si="38"/>
        <v>0</v>
      </c>
      <c r="FJ100" s="34">
        <f t="shared" si="32"/>
        <v>0</v>
      </c>
      <c r="FK100" s="34">
        <f t="shared" si="33"/>
        <v>0</v>
      </c>
      <c r="FL100" s="34"/>
      <c r="FM100" s="150"/>
      <c r="FN100" s="35">
        <f t="shared" si="39"/>
        <v>0</v>
      </c>
      <c r="FP100" s="36">
        <f t="shared" si="40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245"/>
      <c r="DN101" s="246"/>
      <c r="DO101" s="246"/>
      <c r="DP101" s="246"/>
      <c r="DQ101" s="246"/>
      <c r="DR101" s="246"/>
      <c r="DS101" s="246"/>
      <c r="DT101" s="246"/>
      <c r="DU101" s="246"/>
      <c r="DV101" s="246"/>
      <c r="DW101" s="246"/>
      <c r="DX101" s="246"/>
      <c r="DY101" s="246"/>
      <c r="DZ101" s="246"/>
      <c r="EA101" s="246"/>
      <c r="EB101" s="246"/>
      <c r="EC101" s="246"/>
      <c r="ED101" s="246"/>
      <c r="EE101" s="246"/>
      <c r="EF101" s="246"/>
      <c r="EG101" s="246"/>
      <c r="EH101" s="247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52">
        <f t="shared" si="38"/>
        <v>0</v>
      </c>
      <c r="FJ101" s="34">
        <f t="shared" si="32"/>
        <v>0</v>
      </c>
      <c r="FK101" s="34">
        <f t="shared" si="33"/>
        <v>0</v>
      </c>
      <c r="FL101" s="34"/>
      <c r="FM101" s="150"/>
      <c r="FN101" s="35">
        <f t="shared" si="39"/>
        <v>0</v>
      </c>
      <c r="FP101" s="36">
        <f t="shared" si="40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42"/>
      <c r="DN102" s="243"/>
      <c r="DO102" s="243"/>
      <c r="DP102" s="243"/>
      <c r="DQ102" s="243"/>
      <c r="DR102" s="243"/>
      <c r="DS102" s="243"/>
      <c r="DT102" s="243"/>
      <c r="DU102" s="243"/>
      <c r="DV102" s="243"/>
      <c r="DW102" s="243"/>
      <c r="DX102" s="243"/>
      <c r="DY102" s="243"/>
      <c r="DZ102" s="243"/>
      <c r="EA102" s="243"/>
      <c r="EB102" s="243"/>
      <c r="EC102" s="243"/>
      <c r="ED102" s="243"/>
      <c r="EE102" s="243"/>
      <c r="EF102" s="243"/>
      <c r="EG102" s="243"/>
      <c r="EH102" s="244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52">
        <f t="shared" si="38"/>
        <v>0</v>
      </c>
      <c r="FJ102" s="34">
        <f t="shared" si="32"/>
        <v>0</v>
      </c>
      <c r="FK102" s="34">
        <f t="shared" si="33"/>
        <v>0</v>
      </c>
      <c r="FL102" s="34"/>
      <c r="FM102" s="150"/>
      <c r="FN102" s="35">
        <f t="shared" si="39"/>
        <v>0</v>
      </c>
      <c r="FP102" s="36">
        <f t="shared" si="40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42"/>
      <c r="DN103" s="243"/>
      <c r="DO103" s="243"/>
      <c r="DP103" s="243"/>
      <c r="DQ103" s="243"/>
      <c r="DR103" s="243"/>
      <c r="DS103" s="243"/>
      <c r="DT103" s="243"/>
      <c r="DU103" s="243"/>
      <c r="DV103" s="243"/>
      <c r="DW103" s="243"/>
      <c r="DX103" s="243"/>
      <c r="DY103" s="243"/>
      <c r="DZ103" s="243"/>
      <c r="EA103" s="243"/>
      <c r="EB103" s="243"/>
      <c r="EC103" s="243"/>
      <c r="ED103" s="243"/>
      <c r="EE103" s="243"/>
      <c r="EF103" s="243"/>
      <c r="EG103" s="243"/>
      <c r="EH103" s="244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52">
        <f t="shared" si="38"/>
        <v>0</v>
      </c>
      <c r="FJ103" s="34">
        <f t="shared" si="32"/>
        <v>0</v>
      </c>
      <c r="FK103" s="34">
        <f t="shared" si="33"/>
        <v>0</v>
      </c>
      <c r="FL103" s="34"/>
      <c r="FM103" s="150"/>
      <c r="FN103" s="35">
        <f t="shared" si="39"/>
        <v>0</v>
      </c>
      <c r="FP103" s="36">
        <f t="shared" si="40"/>
        <v>0</v>
      </c>
      <c r="FQ103" s="1">
        <v>8</v>
      </c>
    </row>
    <row r="104" spans="1:173" x14ac:dyDescent="0.25">
      <c r="A104" s="22">
        <v>9</v>
      </c>
      <c r="B104" s="23">
        <f t="shared" ref="B104:B112" si="41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42"/>
      <c r="DN104" s="243"/>
      <c r="DO104" s="243"/>
      <c r="DP104" s="243"/>
      <c r="DQ104" s="243"/>
      <c r="DR104" s="243"/>
      <c r="DS104" s="243"/>
      <c r="DT104" s="243"/>
      <c r="DU104" s="243"/>
      <c r="DV104" s="243"/>
      <c r="DW104" s="243"/>
      <c r="DX104" s="243"/>
      <c r="DY104" s="243"/>
      <c r="DZ104" s="243"/>
      <c r="EA104" s="243"/>
      <c r="EB104" s="243"/>
      <c r="EC104" s="243"/>
      <c r="ED104" s="243"/>
      <c r="EE104" s="243"/>
      <c r="EF104" s="243"/>
      <c r="EG104" s="243"/>
      <c r="EH104" s="244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52">
        <f t="shared" si="38"/>
        <v>0</v>
      </c>
      <c r="FJ104" s="34">
        <f t="shared" si="32"/>
        <v>0</v>
      </c>
      <c r="FK104" s="34">
        <f t="shared" si="33"/>
        <v>0</v>
      </c>
      <c r="FL104" s="34"/>
      <c r="FM104" s="150"/>
      <c r="FN104" s="35">
        <f t="shared" si="39"/>
        <v>0</v>
      </c>
      <c r="FP104" s="36">
        <f t="shared" si="40"/>
        <v>0</v>
      </c>
      <c r="FQ104" s="1">
        <v>9</v>
      </c>
    </row>
    <row r="105" spans="1:173" x14ac:dyDescent="0.25">
      <c r="A105" s="22">
        <v>10</v>
      </c>
      <c r="B105" s="23">
        <f t="shared" si="41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42"/>
      <c r="DN105" s="243"/>
      <c r="DO105" s="243"/>
      <c r="DP105" s="243"/>
      <c r="DQ105" s="243"/>
      <c r="DR105" s="243"/>
      <c r="DS105" s="243"/>
      <c r="DT105" s="243"/>
      <c r="DU105" s="243"/>
      <c r="DV105" s="243"/>
      <c r="DW105" s="243"/>
      <c r="DX105" s="243"/>
      <c r="DY105" s="243"/>
      <c r="DZ105" s="243"/>
      <c r="EA105" s="243"/>
      <c r="EB105" s="243"/>
      <c r="EC105" s="243"/>
      <c r="ED105" s="243"/>
      <c r="EE105" s="243"/>
      <c r="EF105" s="243"/>
      <c r="EG105" s="243"/>
      <c r="EH105" s="244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52">
        <f t="shared" si="38"/>
        <v>0</v>
      </c>
      <c r="FJ105" s="34">
        <f t="shared" si="32"/>
        <v>0</v>
      </c>
      <c r="FK105" s="34">
        <f t="shared" si="33"/>
        <v>0</v>
      </c>
      <c r="FL105" s="34"/>
      <c r="FM105" s="150"/>
      <c r="FN105" s="35">
        <f t="shared" si="39"/>
        <v>0</v>
      </c>
      <c r="FP105" s="36">
        <f t="shared" si="40"/>
        <v>0</v>
      </c>
      <c r="FQ105" s="1">
        <v>10</v>
      </c>
    </row>
    <row r="106" spans="1:173" x14ac:dyDescent="0.25">
      <c r="A106" s="22">
        <v>11</v>
      </c>
      <c r="B106" s="23">
        <f t="shared" si="41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42"/>
      <c r="DN106" s="243"/>
      <c r="DO106" s="243"/>
      <c r="DP106" s="243"/>
      <c r="DQ106" s="243"/>
      <c r="DR106" s="243"/>
      <c r="DS106" s="243"/>
      <c r="DT106" s="243"/>
      <c r="DU106" s="243"/>
      <c r="DV106" s="243"/>
      <c r="DW106" s="243"/>
      <c r="DX106" s="243"/>
      <c r="DY106" s="243"/>
      <c r="DZ106" s="243"/>
      <c r="EA106" s="243"/>
      <c r="EB106" s="243"/>
      <c r="EC106" s="243"/>
      <c r="ED106" s="243"/>
      <c r="EE106" s="243"/>
      <c r="EF106" s="243"/>
      <c r="EG106" s="243"/>
      <c r="EH106" s="244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52">
        <f t="shared" si="38"/>
        <v>0</v>
      </c>
      <c r="FJ106" s="34">
        <f t="shared" si="32"/>
        <v>0</v>
      </c>
      <c r="FK106" s="34">
        <f t="shared" si="33"/>
        <v>0</v>
      </c>
      <c r="FL106" s="34"/>
      <c r="FM106" s="150"/>
      <c r="FN106" s="35">
        <f t="shared" si="39"/>
        <v>0</v>
      </c>
      <c r="FP106" s="36">
        <f t="shared" si="40"/>
        <v>0</v>
      </c>
      <c r="FQ106" s="1">
        <v>11</v>
      </c>
    </row>
    <row r="107" spans="1:173" x14ac:dyDescent="0.25">
      <c r="A107" s="22">
        <v>12</v>
      </c>
      <c r="B107" s="23">
        <f t="shared" si="41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42"/>
      <c r="DN107" s="243"/>
      <c r="DO107" s="243"/>
      <c r="DP107" s="243"/>
      <c r="DQ107" s="243"/>
      <c r="DR107" s="243"/>
      <c r="DS107" s="243"/>
      <c r="DT107" s="243"/>
      <c r="DU107" s="243"/>
      <c r="DV107" s="243"/>
      <c r="DW107" s="243"/>
      <c r="DX107" s="243"/>
      <c r="DY107" s="243"/>
      <c r="DZ107" s="243"/>
      <c r="EA107" s="243"/>
      <c r="EB107" s="243"/>
      <c r="EC107" s="243"/>
      <c r="ED107" s="243"/>
      <c r="EE107" s="243"/>
      <c r="EF107" s="243"/>
      <c r="EG107" s="243"/>
      <c r="EH107" s="244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52">
        <f t="shared" si="38"/>
        <v>0</v>
      </c>
      <c r="FJ107" s="34">
        <f t="shared" si="32"/>
        <v>0</v>
      </c>
      <c r="FK107" s="34">
        <f t="shared" si="33"/>
        <v>0</v>
      </c>
      <c r="FL107" s="34"/>
      <c r="FM107" s="150"/>
      <c r="FN107" s="35">
        <f t="shared" si="39"/>
        <v>0</v>
      </c>
      <c r="FP107" s="36">
        <f t="shared" si="40"/>
        <v>0</v>
      </c>
      <c r="FQ107" s="1">
        <v>12</v>
      </c>
    </row>
    <row r="108" spans="1:173" x14ac:dyDescent="0.25">
      <c r="A108" s="22">
        <v>13</v>
      </c>
      <c r="B108" s="23">
        <f t="shared" si="41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42"/>
      <c r="DN108" s="243"/>
      <c r="DO108" s="243"/>
      <c r="DP108" s="243"/>
      <c r="DQ108" s="243"/>
      <c r="DR108" s="243"/>
      <c r="DS108" s="243"/>
      <c r="DT108" s="243"/>
      <c r="DU108" s="243"/>
      <c r="DV108" s="243"/>
      <c r="DW108" s="243"/>
      <c r="DX108" s="243"/>
      <c r="DY108" s="243"/>
      <c r="DZ108" s="243"/>
      <c r="EA108" s="243"/>
      <c r="EB108" s="243"/>
      <c r="EC108" s="243"/>
      <c r="ED108" s="243"/>
      <c r="EE108" s="243"/>
      <c r="EF108" s="243"/>
      <c r="EG108" s="243"/>
      <c r="EH108" s="244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52">
        <f t="shared" si="38"/>
        <v>0</v>
      </c>
      <c r="FJ108" s="34">
        <f t="shared" si="32"/>
        <v>0</v>
      </c>
      <c r="FK108" s="34">
        <f t="shared" si="33"/>
        <v>0</v>
      </c>
      <c r="FL108" s="34"/>
      <c r="FM108" s="150"/>
      <c r="FN108" s="35">
        <f t="shared" si="39"/>
        <v>0</v>
      </c>
      <c r="FP108" s="36">
        <f t="shared" si="40"/>
        <v>0</v>
      </c>
      <c r="FQ108" s="1">
        <v>13</v>
      </c>
    </row>
    <row r="109" spans="1:173" x14ac:dyDescent="0.25">
      <c r="A109" s="22">
        <v>14</v>
      </c>
      <c r="B109" s="23">
        <f t="shared" si="41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42"/>
      <c r="DN109" s="243"/>
      <c r="DO109" s="243"/>
      <c r="DP109" s="243"/>
      <c r="DQ109" s="243"/>
      <c r="DR109" s="243"/>
      <c r="DS109" s="243"/>
      <c r="DT109" s="243"/>
      <c r="DU109" s="243"/>
      <c r="DV109" s="243"/>
      <c r="DW109" s="243"/>
      <c r="DX109" s="243"/>
      <c r="DY109" s="243"/>
      <c r="DZ109" s="243"/>
      <c r="EA109" s="243"/>
      <c r="EB109" s="243"/>
      <c r="EC109" s="243"/>
      <c r="ED109" s="243"/>
      <c r="EE109" s="243"/>
      <c r="EF109" s="243"/>
      <c r="EG109" s="243"/>
      <c r="EH109" s="244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52">
        <f t="shared" si="38"/>
        <v>0</v>
      </c>
      <c r="FJ109" s="34">
        <f t="shared" si="32"/>
        <v>0</v>
      </c>
      <c r="FK109" s="34">
        <f t="shared" si="33"/>
        <v>0</v>
      </c>
      <c r="FL109" s="34"/>
      <c r="FM109" s="150"/>
      <c r="FN109" s="35">
        <f t="shared" si="39"/>
        <v>0</v>
      </c>
      <c r="FP109" s="36">
        <f t="shared" si="40"/>
        <v>0</v>
      </c>
      <c r="FQ109" s="1">
        <v>14</v>
      </c>
    </row>
    <row r="110" spans="1:173" x14ac:dyDescent="0.25">
      <c r="A110" s="22">
        <v>15</v>
      </c>
      <c r="B110" s="23">
        <f t="shared" si="41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42"/>
      <c r="DN110" s="243"/>
      <c r="DO110" s="243"/>
      <c r="DP110" s="243"/>
      <c r="DQ110" s="243"/>
      <c r="DR110" s="243"/>
      <c r="DS110" s="243"/>
      <c r="DT110" s="243"/>
      <c r="DU110" s="243"/>
      <c r="DV110" s="243"/>
      <c r="DW110" s="243"/>
      <c r="DX110" s="243"/>
      <c r="DY110" s="243"/>
      <c r="DZ110" s="243"/>
      <c r="EA110" s="243"/>
      <c r="EB110" s="243"/>
      <c r="EC110" s="243"/>
      <c r="ED110" s="243"/>
      <c r="EE110" s="243"/>
      <c r="EF110" s="243"/>
      <c r="EG110" s="243"/>
      <c r="EH110" s="244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52">
        <f t="shared" si="38"/>
        <v>0</v>
      </c>
      <c r="FJ110" s="34">
        <f t="shared" si="32"/>
        <v>0</v>
      </c>
      <c r="FK110" s="34">
        <f t="shared" si="33"/>
        <v>0</v>
      </c>
      <c r="FL110" s="34"/>
      <c r="FM110" s="150"/>
      <c r="FN110" s="35">
        <f t="shared" si="39"/>
        <v>0</v>
      </c>
      <c r="FP110" s="36">
        <f t="shared" si="40"/>
        <v>0</v>
      </c>
      <c r="FQ110" s="1">
        <v>15</v>
      </c>
    </row>
    <row r="111" spans="1:173" x14ac:dyDescent="0.25">
      <c r="A111" s="22">
        <v>16</v>
      </c>
      <c r="B111" s="23">
        <f t="shared" si="41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42"/>
      <c r="DN111" s="243"/>
      <c r="DO111" s="243"/>
      <c r="DP111" s="243"/>
      <c r="DQ111" s="243"/>
      <c r="DR111" s="243"/>
      <c r="DS111" s="243"/>
      <c r="DT111" s="243"/>
      <c r="DU111" s="243"/>
      <c r="DV111" s="243"/>
      <c r="DW111" s="243"/>
      <c r="DX111" s="243"/>
      <c r="DY111" s="243"/>
      <c r="DZ111" s="243"/>
      <c r="EA111" s="243"/>
      <c r="EB111" s="243"/>
      <c r="EC111" s="243"/>
      <c r="ED111" s="243"/>
      <c r="EE111" s="243"/>
      <c r="EF111" s="243"/>
      <c r="EG111" s="243"/>
      <c r="EH111" s="244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52">
        <f t="shared" si="38"/>
        <v>0</v>
      </c>
      <c r="FJ111" s="34">
        <f t="shared" si="32"/>
        <v>0</v>
      </c>
      <c r="FK111" s="34">
        <f t="shared" si="33"/>
        <v>0</v>
      </c>
      <c r="FL111" s="34"/>
      <c r="FM111" s="150"/>
      <c r="FN111" s="35">
        <f t="shared" si="39"/>
        <v>0</v>
      </c>
      <c r="FP111" s="36">
        <f t="shared" si="40"/>
        <v>0</v>
      </c>
      <c r="FQ111" s="1">
        <v>16</v>
      </c>
    </row>
    <row r="112" spans="1:173" x14ac:dyDescent="0.25">
      <c r="A112" s="22">
        <v>17</v>
      </c>
      <c r="B112" s="23">
        <f t="shared" si="41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42"/>
      <c r="DN112" s="243"/>
      <c r="DO112" s="243"/>
      <c r="DP112" s="243"/>
      <c r="DQ112" s="243"/>
      <c r="DR112" s="243"/>
      <c r="DS112" s="243"/>
      <c r="DT112" s="243"/>
      <c r="DU112" s="243"/>
      <c r="DV112" s="243"/>
      <c r="DW112" s="243"/>
      <c r="DX112" s="243"/>
      <c r="DY112" s="243"/>
      <c r="DZ112" s="243"/>
      <c r="EA112" s="243"/>
      <c r="EB112" s="243"/>
      <c r="EC112" s="243"/>
      <c r="ED112" s="243"/>
      <c r="EE112" s="243"/>
      <c r="EF112" s="243"/>
      <c r="EG112" s="243"/>
      <c r="EH112" s="244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52">
        <f t="shared" si="38"/>
        <v>0</v>
      </c>
      <c r="FJ112" s="34">
        <f t="shared" si="32"/>
        <v>0</v>
      </c>
      <c r="FK112" s="34">
        <f t="shared" si="33"/>
        <v>0</v>
      </c>
      <c r="FL112" s="34"/>
      <c r="FM112" s="150"/>
      <c r="FN112" s="35">
        <f t="shared" si="39"/>
        <v>0</v>
      </c>
      <c r="FP112" s="36">
        <f t="shared" si="40"/>
        <v>0</v>
      </c>
      <c r="FQ112" s="1">
        <v>17</v>
      </c>
    </row>
    <row r="113" spans="1:173" x14ac:dyDescent="0.25">
      <c r="G113" s="47" t="s">
        <v>43</v>
      </c>
      <c r="H113" s="204" t="s">
        <v>30</v>
      </c>
      <c r="I113" s="204"/>
      <c r="J113" s="204" t="s">
        <v>31</v>
      </c>
      <c r="K113" s="204"/>
      <c r="L113" s="204" t="s">
        <v>32</v>
      </c>
      <c r="M113" s="204"/>
      <c r="N113" s="204" t="s">
        <v>33</v>
      </c>
      <c r="O113" s="204"/>
      <c r="P113" s="204" t="s">
        <v>34</v>
      </c>
      <c r="Q113" s="204"/>
      <c r="R113" s="204" t="s">
        <v>35</v>
      </c>
      <c r="S113" s="204"/>
      <c r="T113" s="204" t="s">
        <v>36</v>
      </c>
      <c r="U113" s="204"/>
      <c r="V113" s="204" t="s">
        <v>37</v>
      </c>
      <c r="W113" s="204"/>
      <c r="X113" s="204" t="s">
        <v>38</v>
      </c>
      <c r="Y113" s="204"/>
      <c r="Z113" s="204" t="s">
        <v>39</v>
      </c>
      <c r="AA113" s="204"/>
      <c r="AB113" s="48">
        <v>19</v>
      </c>
      <c r="AC113" s="47" t="s">
        <v>43</v>
      </c>
      <c r="AD113" s="204" t="s">
        <v>30</v>
      </c>
      <c r="AE113" s="204"/>
      <c r="AF113" s="204" t="s">
        <v>31</v>
      </c>
      <c r="AG113" s="204"/>
      <c r="AH113" s="204" t="s">
        <v>32</v>
      </c>
      <c r="AI113" s="204"/>
      <c r="AJ113" s="204" t="s">
        <v>33</v>
      </c>
      <c r="AK113" s="204"/>
      <c r="AL113" s="204" t="s">
        <v>34</v>
      </c>
      <c r="AM113" s="204"/>
      <c r="AN113" s="204" t="s">
        <v>35</v>
      </c>
      <c r="AO113" s="204"/>
      <c r="AP113" s="204" t="s">
        <v>36</v>
      </c>
      <c r="AQ113" s="204"/>
      <c r="AR113" s="204" t="s">
        <v>37</v>
      </c>
      <c r="AS113" s="204"/>
      <c r="AT113" s="204" t="s">
        <v>38</v>
      </c>
      <c r="AU113" s="204"/>
      <c r="AV113" s="204" t="s">
        <v>39</v>
      </c>
      <c r="AW113" s="204"/>
      <c r="AX113" s="48">
        <v>19</v>
      </c>
      <c r="AY113" s="47" t="s">
        <v>43</v>
      </c>
      <c r="AZ113" s="204" t="s">
        <v>30</v>
      </c>
      <c r="BA113" s="204"/>
      <c r="BB113" s="204" t="s">
        <v>31</v>
      </c>
      <c r="BC113" s="204"/>
      <c r="BD113" s="204" t="s">
        <v>32</v>
      </c>
      <c r="BE113" s="204"/>
      <c r="BF113" s="204" t="s">
        <v>33</v>
      </c>
      <c r="BG113" s="204"/>
      <c r="BH113" s="204" t="s">
        <v>34</v>
      </c>
      <c r="BI113" s="204"/>
      <c r="BJ113" s="204" t="s">
        <v>35</v>
      </c>
      <c r="BK113" s="204"/>
      <c r="BL113" s="204" t="s">
        <v>36</v>
      </c>
      <c r="BM113" s="204"/>
      <c r="BN113" s="204" t="s">
        <v>37</v>
      </c>
      <c r="BO113" s="204"/>
      <c r="BP113" s="204" t="s">
        <v>38</v>
      </c>
      <c r="BQ113" s="204"/>
      <c r="BR113" s="204" t="s">
        <v>39</v>
      </c>
      <c r="BS113" s="204"/>
      <c r="BT113" s="48">
        <v>19</v>
      </c>
      <c r="BU113" s="47" t="s">
        <v>43</v>
      </c>
      <c r="BV113" s="204" t="s">
        <v>30</v>
      </c>
      <c r="BW113" s="204"/>
      <c r="BX113" s="204" t="s">
        <v>31</v>
      </c>
      <c r="BY113" s="204"/>
      <c r="BZ113" s="204" t="s">
        <v>32</v>
      </c>
      <c r="CA113" s="204"/>
      <c r="CB113" s="204" t="s">
        <v>33</v>
      </c>
      <c r="CC113" s="204"/>
      <c r="CD113" s="204" t="s">
        <v>34</v>
      </c>
      <c r="CE113" s="204"/>
      <c r="CF113" s="204" t="s">
        <v>35</v>
      </c>
      <c r="CG113" s="204"/>
      <c r="CH113" s="204" t="s">
        <v>36</v>
      </c>
      <c r="CI113" s="204"/>
      <c r="CJ113" s="204" t="s">
        <v>37</v>
      </c>
      <c r="CK113" s="204"/>
      <c r="CL113" s="204" t="s">
        <v>38</v>
      </c>
      <c r="CM113" s="204"/>
      <c r="CN113" s="204" t="s">
        <v>39</v>
      </c>
      <c r="CO113" s="204"/>
      <c r="CP113" s="48">
        <v>19</v>
      </c>
      <c r="CQ113" s="47" t="s">
        <v>43</v>
      </c>
      <c r="CR113" s="204" t="s">
        <v>30</v>
      </c>
      <c r="CS113" s="204"/>
      <c r="CT113" s="204" t="s">
        <v>31</v>
      </c>
      <c r="CU113" s="204"/>
      <c r="CV113" s="204" t="s">
        <v>32</v>
      </c>
      <c r="CW113" s="204"/>
      <c r="CX113" s="204" t="s">
        <v>33</v>
      </c>
      <c r="CY113" s="204"/>
      <c r="CZ113" s="204" t="s">
        <v>34</v>
      </c>
      <c r="DA113" s="204"/>
      <c r="DB113" s="204" t="s">
        <v>35</v>
      </c>
      <c r="DC113" s="204"/>
      <c r="DD113" s="204" t="s">
        <v>36</v>
      </c>
      <c r="DE113" s="204"/>
      <c r="DF113" s="204" t="s">
        <v>37</v>
      </c>
      <c r="DG113" s="204"/>
      <c r="DH113" s="204" t="s">
        <v>38</v>
      </c>
      <c r="DI113" s="204"/>
      <c r="DJ113" s="204" t="s">
        <v>39</v>
      </c>
      <c r="DK113" s="204"/>
      <c r="DL113" s="48">
        <v>19</v>
      </c>
      <c r="DM113" s="47" t="s">
        <v>43</v>
      </c>
      <c r="DN113" s="204" t="s">
        <v>30</v>
      </c>
      <c r="DO113" s="204"/>
      <c r="DP113" s="204" t="s">
        <v>31</v>
      </c>
      <c r="DQ113" s="204"/>
      <c r="DR113" s="204" t="s">
        <v>32</v>
      </c>
      <c r="DS113" s="204"/>
      <c r="DT113" s="204" t="s">
        <v>33</v>
      </c>
      <c r="DU113" s="204"/>
      <c r="DV113" s="204" t="s">
        <v>34</v>
      </c>
      <c r="DW113" s="204"/>
      <c r="DX113" s="204" t="s">
        <v>35</v>
      </c>
      <c r="DY113" s="204"/>
      <c r="DZ113" s="204" t="s">
        <v>36</v>
      </c>
      <c r="EA113" s="204"/>
      <c r="EB113" s="204" t="s">
        <v>37</v>
      </c>
      <c r="EC113" s="204"/>
      <c r="ED113" s="204" t="s">
        <v>38</v>
      </c>
      <c r="EE113" s="204"/>
      <c r="EF113" s="204" t="s">
        <v>39</v>
      </c>
      <c r="EG113" s="204"/>
      <c r="EH113" s="48">
        <v>19</v>
      </c>
      <c r="EI113" s="47" t="s">
        <v>43</v>
      </c>
      <c r="EJ113" s="204" t="s">
        <v>30</v>
      </c>
      <c r="EK113" s="204"/>
      <c r="EL113" s="204" t="s">
        <v>31</v>
      </c>
      <c r="EM113" s="204"/>
      <c r="EN113" s="204" t="s">
        <v>32</v>
      </c>
      <c r="EO113" s="204"/>
      <c r="EP113" s="204" t="s">
        <v>33</v>
      </c>
      <c r="EQ113" s="204"/>
      <c r="ER113" s="204" t="s">
        <v>34</v>
      </c>
      <c r="ES113" s="204"/>
      <c r="ET113" s="204" t="s">
        <v>35</v>
      </c>
      <c r="EU113" s="204"/>
      <c r="EV113" s="204" t="s">
        <v>36</v>
      </c>
      <c r="EW113" s="204"/>
      <c r="EX113" s="204" t="s">
        <v>37</v>
      </c>
      <c r="EY113" s="204"/>
      <c r="EZ113" s="204" t="s">
        <v>38</v>
      </c>
      <c r="FA113" s="204"/>
      <c r="FB113" s="204" t="s">
        <v>39</v>
      </c>
      <c r="FC113" s="204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07" t="s">
        <v>13</v>
      </c>
      <c r="H114" s="205"/>
      <c r="I114" s="205" t="s">
        <v>14</v>
      </c>
      <c r="J114" s="205"/>
      <c r="K114" s="205" t="s">
        <v>15</v>
      </c>
      <c r="L114" s="205"/>
      <c r="M114" s="205" t="s">
        <v>16</v>
      </c>
      <c r="N114" s="205"/>
      <c r="O114" s="205" t="s">
        <v>17</v>
      </c>
      <c r="P114" s="205"/>
      <c r="Q114" s="205" t="s">
        <v>18</v>
      </c>
      <c r="R114" s="205"/>
      <c r="S114" s="205" t="s">
        <v>19</v>
      </c>
      <c r="T114" s="205"/>
      <c r="U114" s="205" t="s">
        <v>20</v>
      </c>
      <c r="V114" s="205"/>
      <c r="W114" s="205" t="s">
        <v>21</v>
      </c>
      <c r="X114" s="205"/>
      <c r="Y114" s="205" t="s">
        <v>22</v>
      </c>
      <c r="Z114" s="205"/>
      <c r="AA114" s="205" t="s">
        <v>23</v>
      </c>
      <c r="AB114" s="206"/>
      <c r="AC114" s="207" t="s">
        <v>13</v>
      </c>
      <c r="AD114" s="205"/>
      <c r="AE114" s="205" t="s">
        <v>14</v>
      </c>
      <c r="AF114" s="205"/>
      <c r="AG114" s="205" t="s">
        <v>15</v>
      </c>
      <c r="AH114" s="205"/>
      <c r="AI114" s="205" t="s">
        <v>16</v>
      </c>
      <c r="AJ114" s="205"/>
      <c r="AK114" s="205" t="s">
        <v>17</v>
      </c>
      <c r="AL114" s="205"/>
      <c r="AM114" s="205" t="s">
        <v>18</v>
      </c>
      <c r="AN114" s="205"/>
      <c r="AO114" s="205" t="s">
        <v>19</v>
      </c>
      <c r="AP114" s="205"/>
      <c r="AQ114" s="205" t="s">
        <v>20</v>
      </c>
      <c r="AR114" s="205"/>
      <c r="AS114" s="205" t="s">
        <v>21</v>
      </c>
      <c r="AT114" s="205"/>
      <c r="AU114" s="205" t="s">
        <v>22</v>
      </c>
      <c r="AV114" s="205"/>
      <c r="AW114" s="205" t="s">
        <v>23</v>
      </c>
      <c r="AX114" s="206"/>
      <c r="AY114" s="207" t="s">
        <v>13</v>
      </c>
      <c r="AZ114" s="205"/>
      <c r="BA114" s="205" t="s">
        <v>14</v>
      </c>
      <c r="BB114" s="205"/>
      <c r="BC114" s="205" t="s">
        <v>15</v>
      </c>
      <c r="BD114" s="205"/>
      <c r="BE114" s="205" t="s">
        <v>16</v>
      </c>
      <c r="BF114" s="205"/>
      <c r="BG114" s="205" t="s">
        <v>17</v>
      </c>
      <c r="BH114" s="205"/>
      <c r="BI114" s="205" t="s">
        <v>18</v>
      </c>
      <c r="BJ114" s="205"/>
      <c r="BK114" s="205" t="s">
        <v>19</v>
      </c>
      <c r="BL114" s="205"/>
      <c r="BM114" s="205" t="s">
        <v>20</v>
      </c>
      <c r="BN114" s="205"/>
      <c r="BO114" s="205" t="s">
        <v>21</v>
      </c>
      <c r="BP114" s="205"/>
      <c r="BQ114" s="205" t="s">
        <v>22</v>
      </c>
      <c r="BR114" s="205"/>
      <c r="BS114" s="205" t="s">
        <v>23</v>
      </c>
      <c r="BT114" s="206"/>
      <c r="BU114" s="207" t="s">
        <v>13</v>
      </c>
      <c r="BV114" s="205"/>
      <c r="BW114" s="205" t="s">
        <v>14</v>
      </c>
      <c r="BX114" s="205"/>
      <c r="BY114" s="205" t="s">
        <v>15</v>
      </c>
      <c r="BZ114" s="205"/>
      <c r="CA114" s="205" t="s">
        <v>16</v>
      </c>
      <c r="CB114" s="205"/>
      <c r="CC114" s="205" t="s">
        <v>17</v>
      </c>
      <c r="CD114" s="205"/>
      <c r="CE114" s="205" t="s">
        <v>18</v>
      </c>
      <c r="CF114" s="205"/>
      <c r="CG114" s="205" t="s">
        <v>19</v>
      </c>
      <c r="CH114" s="205"/>
      <c r="CI114" s="205" t="s">
        <v>20</v>
      </c>
      <c r="CJ114" s="205"/>
      <c r="CK114" s="205" t="s">
        <v>21</v>
      </c>
      <c r="CL114" s="205"/>
      <c r="CM114" s="205" t="s">
        <v>22</v>
      </c>
      <c r="CN114" s="205"/>
      <c r="CO114" s="205" t="s">
        <v>23</v>
      </c>
      <c r="CP114" s="206"/>
      <c r="CQ114" s="207" t="s">
        <v>13</v>
      </c>
      <c r="CR114" s="205"/>
      <c r="CS114" s="205" t="s">
        <v>14</v>
      </c>
      <c r="CT114" s="205"/>
      <c r="CU114" s="205" t="s">
        <v>15</v>
      </c>
      <c r="CV114" s="205"/>
      <c r="CW114" s="205" t="s">
        <v>16</v>
      </c>
      <c r="CX114" s="205"/>
      <c r="CY114" s="205" t="s">
        <v>17</v>
      </c>
      <c r="CZ114" s="205"/>
      <c r="DA114" s="205" t="s">
        <v>18</v>
      </c>
      <c r="DB114" s="205"/>
      <c r="DC114" s="205" t="s">
        <v>19</v>
      </c>
      <c r="DD114" s="205"/>
      <c r="DE114" s="205" t="s">
        <v>20</v>
      </c>
      <c r="DF114" s="205"/>
      <c r="DG114" s="205" t="s">
        <v>21</v>
      </c>
      <c r="DH114" s="205"/>
      <c r="DI114" s="205" t="s">
        <v>22</v>
      </c>
      <c r="DJ114" s="205"/>
      <c r="DK114" s="205" t="s">
        <v>23</v>
      </c>
      <c r="DL114" s="206"/>
      <c r="DM114" s="207" t="s">
        <v>13</v>
      </c>
      <c r="DN114" s="205"/>
      <c r="DO114" s="205" t="s">
        <v>14</v>
      </c>
      <c r="DP114" s="205"/>
      <c r="DQ114" s="205" t="s">
        <v>15</v>
      </c>
      <c r="DR114" s="205"/>
      <c r="DS114" s="205" t="s">
        <v>16</v>
      </c>
      <c r="DT114" s="205"/>
      <c r="DU114" s="205" t="s">
        <v>17</v>
      </c>
      <c r="DV114" s="205"/>
      <c r="DW114" s="205" t="s">
        <v>18</v>
      </c>
      <c r="DX114" s="205"/>
      <c r="DY114" s="205" t="s">
        <v>19</v>
      </c>
      <c r="DZ114" s="205"/>
      <c r="EA114" s="205" t="s">
        <v>20</v>
      </c>
      <c r="EB114" s="205"/>
      <c r="EC114" s="205" t="s">
        <v>21</v>
      </c>
      <c r="ED114" s="205"/>
      <c r="EE114" s="205" t="s">
        <v>22</v>
      </c>
      <c r="EF114" s="205"/>
      <c r="EG114" s="205" t="s">
        <v>23</v>
      </c>
      <c r="EH114" s="206"/>
      <c r="EI114" s="207" t="s">
        <v>13</v>
      </c>
      <c r="EJ114" s="205"/>
      <c r="EK114" s="205" t="s">
        <v>14</v>
      </c>
      <c r="EL114" s="205"/>
      <c r="EM114" s="205" t="s">
        <v>15</v>
      </c>
      <c r="EN114" s="205"/>
      <c r="EO114" s="205" t="s">
        <v>16</v>
      </c>
      <c r="EP114" s="205"/>
      <c r="EQ114" s="205" t="s">
        <v>17</v>
      </c>
      <c r="ER114" s="205"/>
      <c r="ES114" s="205" t="s">
        <v>18</v>
      </c>
      <c r="ET114" s="205"/>
      <c r="EU114" s="205" t="s">
        <v>19</v>
      </c>
      <c r="EV114" s="205"/>
      <c r="EW114" s="205" t="s">
        <v>20</v>
      </c>
      <c r="EX114" s="205"/>
      <c r="EY114" s="205" t="s">
        <v>21</v>
      </c>
      <c r="EZ114" s="205"/>
      <c r="FA114" s="205" t="s">
        <v>22</v>
      </c>
      <c r="FB114" s="205"/>
      <c r="FC114" s="205" t="s">
        <v>23</v>
      </c>
      <c r="FD114" s="206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2">A88</f>
        <v>A</v>
      </c>
      <c r="B117" s="153" t="str">
        <f t="shared" si="42"/>
        <v>Accueil</v>
      </c>
    </row>
    <row r="118" spans="1:173" x14ac:dyDescent="0.25">
      <c r="A118" s="1" t="str">
        <f t="shared" si="42"/>
        <v>R</v>
      </c>
      <c r="B118" s="153" t="str">
        <f t="shared" si="42"/>
        <v>Renfort</v>
      </c>
    </row>
    <row r="119" spans="1:173" ht="15" customHeight="1" x14ac:dyDescent="0.25">
      <c r="A119" s="1" t="str">
        <f t="shared" si="42"/>
        <v>M</v>
      </c>
      <c r="B119" s="2" t="str">
        <f t="shared" si="42"/>
        <v>Mission</v>
      </c>
      <c r="C119" s="208" t="s">
        <v>69</v>
      </c>
      <c r="D119" s="170" t="s">
        <v>70</v>
      </c>
      <c r="E119" s="173" t="s">
        <v>71</v>
      </c>
      <c r="F119" s="176" t="s">
        <v>76</v>
      </c>
      <c r="G119" s="178" t="s">
        <v>0</v>
      </c>
      <c r="H119" s="179"/>
      <c r="I119" s="179"/>
      <c r="J119" s="179"/>
      <c r="K119" s="179"/>
      <c r="L119" s="179"/>
      <c r="M119" s="182">
        <f>M90+1</f>
        <v>52</v>
      </c>
      <c r="N119" s="182"/>
      <c r="AM119" s="190">
        <f>AM90</f>
        <v>0</v>
      </c>
      <c r="AN119" s="190"/>
      <c r="AO119" s="190"/>
      <c r="AP119" s="190"/>
      <c r="AQ119" s="190"/>
      <c r="AR119" s="6"/>
      <c r="AS119" s="191">
        <f>AS90</f>
        <v>0</v>
      </c>
      <c r="AT119" s="191"/>
      <c r="AU119" s="191"/>
      <c r="AV119" s="191"/>
      <c r="AW119" s="191"/>
      <c r="AY119" s="192">
        <f>AY90</f>
        <v>0</v>
      </c>
      <c r="AZ119" s="192"/>
      <c r="BA119" s="192"/>
      <c r="BB119" s="192"/>
      <c r="BC119" s="192"/>
      <c r="BE119" s="193">
        <f>BE90</f>
        <v>0</v>
      </c>
      <c r="BF119" s="193"/>
      <c r="BG119" s="193"/>
      <c r="BH119" s="193"/>
      <c r="BI119" s="193"/>
      <c r="BK119" s="194">
        <f>BK90</f>
        <v>0</v>
      </c>
      <c r="BL119" s="194"/>
      <c r="BM119" s="194"/>
      <c r="BN119" s="194"/>
      <c r="BO119" s="194"/>
      <c r="BU119" s="178" t="s">
        <v>0</v>
      </c>
      <c r="BV119" s="179"/>
      <c r="BW119" s="179"/>
      <c r="BX119" s="179"/>
      <c r="BY119" s="179"/>
      <c r="BZ119" s="179"/>
      <c r="CA119" s="182">
        <f>M119</f>
        <v>52</v>
      </c>
      <c r="CB119" s="182"/>
      <c r="CQ119" s="190">
        <f>AM119</f>
        <v>0</v>
      </c>
      <c r="CR119" s="190"/>
      <c r="CS119" s="190"/>
      <c r="CT119" s="190"/>
      <c r="CU119" s="190"/>
      <c r="CV119" s="6"/>
      <c r="CW119" s="191">
        <f>AS119</f>
        <v>0</v>
      </c>
      <c r="CX119" s="191"/>
      <c r="CY119" s="191"/>
      <c r="CZ119" s="191"/>
      <c r="DA119" s="191"/>
      <c r="DC119" s="192">
        <f>AY119</f>
        <v>0</v>
      </c>
      <c r="DD119" s="192"/>
      <c r="DE119" s="192"/>
      <c r="DF119" s="192"/>
      <c r="DG119" s="192"/>
      <c r="DI119" s="193">
        <f>BE119</f>
        <v>0</v>
      </c>
      <c r="DJ119" s="193"/>
      <c r="DK119" s="193"/>
      <c r="DL119" s="193"/>
      <c r="DM119" s="193"/>
      <c r="DO119" s="194">
        <f>BK119</f>
        <v>0</v>
      </c>
      <c r="DP119" s="194"/>
      <c r="DQ119" s="194"/>
      <c r="DR119" s="194"/>
      <c r="DS119" s="194"/>
      <c r="EI119" s="178" t="s">
        <v>0</v>
      </c>
      <c r="EJ119" s="179"/>
      <c r="EK119" s="179"/>
      <c r="EL119" s="179"/>
      <c r="EM119" s="179"/>
      <c r="EN119" s="179"/>
      <c r="EO119" s="182">
        <f>M119</f>
        <v>52</v>
      </c>
      <c r="EP119" s="182"/>
    </row>
    <row r="120" spans="1:173" ht="15.75" customHeight="1" thickBot="1" x14ac:dyDescent="0.3">
      <c r="A120" s="1">
        <f t="shared" si="42"/>
        <v>0</v>
      </c>
      <c r="B120" s="2">
        <f t="shared" si="42"/>
        <v>0</v>
      </c>
      <c r="C120" s="168"/>
      <c r="D120" s="171"/>
      <c r="E120" s="174"/>
      <c r="F120" s="176"/>
      <c r="G120" s="180"/>
      <c r="H120" s="181"/>
      <c r="I120" s="181"/>
      <c r="J120" s="181"/>
      <c r="K120" s="181"/>
      <c r="L120" s="181"/>
      <c r="M120" s="183"/>
      <c r="N120" s="183"/>
      <c r="AM120" s="185">
        <f>AM91</f>
        <v>0</v>
      </c>
      <c r="AN120" s="185"/>
      <c r="AO120" s="185"/>
      <c r="AP120" s="185"/>
      <c r="AQ120" s="185"/>
      <c r="AS120" s="186">
        <f>AS91</f>
        <v>0</v>
      </c>
      <c r="AT120" s="186"/>
      <c r="AU120" s="186"/>
      <c r="AV120" s="186"/>
      <c r="AW120" s="186"/>
      <c r="AY120" s="187">
        <f>AY91</f>
        <v>0</v>
      </c>
      <c r="AZ120" s="187"/>
      <c r="BA120" s="187"/>
      <c r="BB120" s="187"/>
      <c r="BC120" s="187"/>
      <c r="BE120" s="188">
        <f>BE91</f>
        <v>0</v>
      </c>
      <c r="BF120" s="188"/>
      <c r="BG120" s="188"/>
      <c r="BH120" s="188"/>
      <c r="BI120" s="188"/>
      <c r="BK120" s="189">
        <f>BK91</f>
        <v>0</v>
      </c>
      <c r="BL120" s="189"/>
      <c r="BM120" s="189"/>
      <c r="BN120" s="189"/>
      <c r="BO120" s="189"/>
      <c r="BU120" s="180"/>
      <c r="BV120" s="181"/>
      <c r="BW120" s="181"/>
      <c r="BX120" s="181"/>
      <c r="BY120" s="181"/>
      <c r="BZ120" s="181"/>
      <c r="CA120" s="183"/>
      <c r="CB120" s="183"/>
      <c r="CQ120" s="185">
        <f>AM120</f>
        <v>0</v>
      </c>
      <c r="CR120" s="185"/>
      <c r="CS120" s="185"/>
      <c r="CT120" s="185"/>
      <c r="CU120" s="185"/>
      <c r="CW120" s="186">
        <f>AS120</f>
        <v>0</v>
      </c>
      <c r="CX120" s="186"/>
      <c r="CY120" s="186"/>
      <c r="CZ120" s="186"/>
      <c r="DA120" s="186"/>
      <c r="DC120" s="187">
        <f>AY120</f>
        <v>0</v>
      </c>
      <c r="DD120" s="187"/>
      <c r="DE120" s="187"/>
      <c r="DF120" s="187"/>
      <c r="DG120" s="187"/>
      <c r="DI120" s="188">
        <f>BE120</f>
        <v>0</v>
      </c>
      <c r="DJ120" s="188"/>
      <c r="DK120" s="188"/>
      <c r="DL120" s="188"/>
      <c r="DM120" s="188"/>
      <c r="DO120" s="189">
        <f>BK120</f>
        <v>0</v>
      </c>
      <c r="DP120" s="189"/>
      <c r="DQ120" s="189"/>
      <c r="DR120" s="189"/>
      <c r="DS120" s="189"/>
      <c r="EI120" s="180"/>
      <c r="EJ120" s="181"/>
      <c r="EK120" s="181"/>
      <c r="EL120" s="181"/>
      <c r="EM120" s="181"/>
      <c r="EN120" s="181"/>
      <c r="EO120" s="183"/>
      <c r="EP120" s="183"/>
    </row>
    <row r="121" spans="1:173" ht="15.75" customHeight="1" thickBot="1" x14ac:dyDescent="0.3">
      <c r="A121" s="1">
        <f t="shared" si="42"/>
        <v>0</v>
      </c>
      <c r="B121" s="2">
        <f t="shared" si="42"/>
        <v>0</v>
      </c>
      <c r="C121" s="168"/>
      <c r="D121" s="171"/>
      <c r="E121" s="174"/>
      <c r="F121" s="177"/>
      <c r="G121" s="7" t="s">
        <v>1</v>
      </c>
      <c r="H121" s="8"/>
      <c r="I121" s="8"/>
      <c r="J121" s="184">
        <f>EM92+1</f>
        <v>44557</v>
      </c>
      <c r="K121" s="184"/>
      <c r="L121" s="184"/>
      <c r="M121" s="184"/>
      <c r="N121" s="184"/>
      <c r="O121" s="184"/>
      <c r="P121" s="184"/>
      <c r="Q121" s="154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 t="s">
        <v>2</v>
      </c>
      <c r="AD121" s="8"/>
      <c r="AE121" s="8"/>
      <c r="AF121" s="184">
        <f>J121+1</f>
        <v>44558</v>
      </c>
      <c r="AG121" s="184"/>
      <c r="AH121" s="184"/>
      <c r="AI121" s="184"/>
      <c r="AJ121" s="184"/>
      <c r="AK121" s="184"/>
      <c r="AL121" s="184"/>
      <c r="AM121" s="154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 t="s">
        <v>3</v>
      </c>
      <c r="AZ121" s="8"/>
      <c r="BA121" s="8"/>
      <c r="BB121" s="8"/>
      <c r="BC121" s="184">
        <f>AF121+1</f>
        <v>44559</v>
      </c>
      <c r="BD121" s="184"/>
      <c r="BE121" s="184"/>
      <c r="BF121" s="184"/>
      <c r="BG121" s="184"/>
      <c r="BH121" s="184"/>
      <c r="BI121" s="184"/>
      <c r="BJ121" s="154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 t="s">
        <v>4</v>
      </c>
      <c r="BV121" s="54"/>
      <c r="BW121" s="54"/>
      <c r="BX121" s="209">
        <f>BC121+1</f>
        <v>44560</v>
      </c>
      <c r="BY121" s="209"/>
      <c r="BZ121" s="209"/>
      <c r="CA121" s="209"/>
      <c r="CB121" s="209"/>
      <c r="CC121" s="209"/>
      <c r="CD121" s="209"/>
      <c r="CE121" s="154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 t="s">
        <v>5</v>
      </c>
      <c r="CR121" s="8"/>
      <c r="CS121" s="8"/>
      <c r="CT121" s="8"/>
      <c r="CU121" s="184">
        <f>BX121+1</f>
        <v>44561</v>
      </c>
      <c r="CV121" s="184"/>
      <c r="CW121" s="184"/>
      <c r="CX121" s="184"/>
      <c r="CY121" s="184"/>
      <c r="CZ121" s="184"/>
      <c r="DA121" s="184"/>
      <c r="DB121" s="154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 t="s">
        <v>6</v>
      </c>
      <c r="DN121" s="8"/>
      <c r="DO121" s="8"/>
      <c r="DP121" s="8"/>
      <c r="DQ121" s="184">
        <f>CU121+1</f>
        <v>44562</v>
      </c>
      <c r="DR121" s="184"/>
      <c r="DS121" s="184"/>
      <c r="DT121" s="184"/>
      <c r="DU121" s="184"/>
      <c r="DV121" s="184"/>
      <c r="DW121" s="184"/>
      <c r="DX121" s="154" t="s">
        <v>93</v>
      </c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 t="s">
        <v>7</v>
      </c>
      <c r="EJ121" s="8"/>
      <c r="EK121" s="8"/>
      <c r="EL121" s="8"/>
      <c r="EM121" s="184">
        <f>DQ121+1</f>
        <v>44563</v>
      </c>
      <c r="EN121" s="184"/>
      <c r="EO121" s="184"/>
      <c r="EP121" s="184"/>
      <c r="EQ121" s="184"/>
      <c r="ER121" s="184"/>
      <c r="ES121" s="184"/>
      <c r="ET121" s="154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198" t="s">
        <v>68</v>
      </c>
      <c r="FG121" s="11"/>
      <c r="FH121" s="199" t="s">
        <v>8</v>
      </c>
      <c r="FI121" s="201"/>
      <c r="FJ121" s="201"/>
      <c r="FK121" s="201"/>
      <c r="FL121" s="201"/>
      <c r="FM121" s="201"/>
      <c r="FN121" s="202"/>
    </row>
    <row r="122" spans="1:173" x14ac:dyDescent="0.25">
      <c r="A122" s="1">
        <f t="shared" si="42"/>
        <v>0</v>
      </c>
      <c r="B122" s="2">
        <f t="shared" si="42"/>
        <v>0</v>
      </c>
      <c r="C122" s="168"/>
      <c r="D122" s="171"/>
      <c r="E122" s="174"/>
      <c r="F122" s="177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198"/>
      <c r="FG122" s="15"/>
      <c r="FH122" s="135" t="s">
        <v>9</v>
      </c>
      <c r="FI122" s="135" t="s">
        <v>9</v>
      </c>
      <c r="FJ122" s="136" t="s">
        <v>10</v>
      </c>
      <c r="FK122" s="135" t="s">
        <v>11</v>
      </c>
      <c r="FL122" s="135"/>
      <c r="FM122" s="135"/>
      <c r="FN122" s="135" t="s">
        <v>12</v>
      </c>
    </row>
    <row r="123" spans="1:173" x14ac:dyDescent="0.25">
      <c r="A123" s="1">
        <f t="shared" si="42"/>
        <v>0</v>
      </c>
      <c r="B123" s="2">
        <f t="shared" si="42"/>
        <v>0</v>
      </c>
      <c r="C123" s="168"/>
      <c r="D123" s="171"/>
      <c r="E123" s="174"/>
      <c r="F123" s="177"/>
      <c r="G123" s="197" t="s">
        <v>13</v>
      </c>
      <c r="H123" s="195"/>
      <c r="I123" s="195" t="s">
        <v>14</v>
      </c>
      <c r="J123" s="195"/>
      <c r="K123" s="195" t="s">
        <v>15</v>
      </c>
      <c r="L123" s="195"/>
      <c r="M123" s="195" t="s">
        <v>16</v>
      </c>
      <c r="N123" s="195"/>
      <c r="O123" s="195" t="s">
        <v>17</v>
      </c>
      <c r="P123" s="195"/>
      <c r="Q123" s="195" t="s">
        <v>18</v>
      </c>
      <c r="R123" s="195"/>
      <c r="S123" s="195" t="s">
        <v>19</v>
      </c>
      <c r="T123" s="195"/>
      <c r="U123" s="195" t="s">
        <v>20</v>
      </c>
      <c r="V123" s="195"/>
      <c r="W123" s="195" t="s">
        <v>21</v>
      </c>
      <c r="X123" s="195"/>
      <c r="Y123" s="195" t="s">
        <v>22</v>
      </c>
      <c r="Z123" s="195"/>
      <c r="AA123" s="195" t="s">
        <v>23</v>
      </c>
      <c r="AB123" s="196"/>
      <c r="AC123" s="197" t="s">
        <v>13</v>
      </c>
      <c r="AD123" s="195"/>
      <c r="AE123" s="195" t="s">
        <v>14</v>
      </c>
      <c r="AF123" s="195"/>
      <c r="AG123" s="195" t="s">
        <v>15</v>
      </c>
      <c r="AH123" s="195"/>
      <c r="AI123" s="195" t="s">
        <v>16</v>
      </c>
      <c r="AJ123" s="195"/>
      <c r="AK123" s="195" t="s">
        <v>17</v>
      </c>
      <c r="AL123" s="195"/>
      <c r="AM123" s="195" t="s">
        <v>18</v>
      </c>
      <c r="AN123" s="195"/>
      <c r="AO123" s="195" t="s">
        <v>19</v>
      </c>
      <c r="AP123" s="195"/>
      <c r="AQ123" s="195" t="s">
        <v>20</v>
      </c>
      <c r="AR123" s="195"/>
      <c r="AS123" s="195" t="s">
        <v>21</v>
      </c>
      <c r="AT123" s="195"/>
      <c r="AU123" s="195" t="s">
        <v>22</v>
      </c>
      <c r="AV123" s="195"/>
      <c r="AW123" s="195" t="s">
        <v>23</v>
      </c>
      <c r="AX123" s="196"/>
      <c r="AY123" s="197" t="s">
        <v>13</v>
      </c>
      <c r="AZ123" s="195"/>
      <c r="BA123" s="195" t="s">
        <v>14</v>
      </c>
      <c r="BB123" s="195"/>
      <c r="BC123" s="195" t="s">
        <v>15</v>
      </c>
      <c r="BD123" s="195"/>
      <c r="BE123" s="195" t="s">
        <v>16</v>
      </c>
      <c r="BF123" s="195"/>
      <c r="BG123" s="195" t="s">
        <v>17</v>
      </c>
      <c r="BH123" s="195"/>
      <c r="BI123" s="195" t="s">
        <v>18</v>
      </c>
      <c r="BJ123" s="195"/>
      <c r="BK123" s="195" t="s">
        <v>19</v>
      </c>
      <c r="BL123" s="195"/>
      <c r="BM123" s="195" t="s">
        <v>20</v>
      </c>
      <c r="BN123" s="195"/>
      <c r="BO123" s="195" t="s">
        <v>21</v>
      </c>
      <c r="BP123" s="195"/>
      <c r="BQ123" s="195" t="s">
        <v>22</v>
      </c>
      <c r="BR123" s="195"/>
      <c r="BS123" s="195" t="s">
        <v>23</v>
      </c>
      <c r="BT123" s="196"/>
      <c r="BU123" s="197" t="s">
        <v>13</v>
      </c>
      <c r="BV123" s="195"/>
      <c r="BW123" s="195" t="s">
        <v>14</v>
      </c>
      <c r="BX123" s="195"/>
      <c r="BY123" s="195" t="s">
        <v>15</v>
      </c>
      <c r="BZ123" s="195"/>
      <c r="CA123" s="195" t="s">
        <v>16</v>
      </c>
      <c r="CB123" s="195"/>
      <c r="CC123" s="195" t="s">
        <v>17</v>
      </c>
      <c r="CD123" s="195"/>
      <c r="CE123" s="195" t="s">
        <v>18</v>
      </c>
      <c r="CF123" s="195"/>
      <c r="CG123" s="195" t="s">
        <v>19</v>
      </c>
      <c r="CH123" s="195"/>
      <c r="CI123" s="195" t="s">
        <v>20</v>
      </c>
      <c r="CJ123" s="195"/>
      <c r="CK123" s="195" t="s">
        <v>21</v>
      </c>
      <c r="CL123" s="195"/>
      <c r="CM123" s="195" t="s">
        <v>22</v>
      </c>
      <c r="CN123" s="195"/>
      <c r="CO123" s="195" t="s">
        <v>23</v>
      </c>
      <c r="CP123" s="196"/>
      <c r="CQ123" s="197" t="s">
        <v>13</v>
      </c>
      <c r="CR123" s="195"/>
      <c r="CS123" s="195" t="s">
        <v>14</v>
      </c>
      <c r="CT123" s="195"/>
      <c r="CU123" s="195" t="s">
        <v>15</v>
      </c>
      <c r="CV123" s="195"/>
      <c r="CW123" s="195" t="s">
        <v>16</v>
      </c>
      <c r="CX123" s="195"/>
      <c r="CY123" s="195" t="s">
        <v>17</v>
      </c>
      <c r="CZ123" s="195"/>
      <c r="DA123" s="195" t="s">
        <v>18</v>
      </c>
      <c r="DB123" s="195"/>
      <c r="DC123" s="195" t="s">
        <v>19</v>
      </c>
      <c r="DD123" s="195"/>
      <c r="DE123" s="195" t="s">
        <v>20</v>
      </c>
      <c r="DF123" s="195"/>
      <c r="DG123" s="195" t="s">
        <v>21</v>
      </c>
      <c r="DH123" s="195"/>
      <c r="DI123" s="195" t="s">
        <v>22</v>
      </c>
      <c r="DJ123" s="195"/>
      <c r="DK123" s="195" t="s">
        <v>23</v>
      </c>
      <c r="DL123" s="196"/>
      <c r="DM123" s="197" t="s">
        <v>13</v>
      </c>
      <c r="DN123" s="195"/>
      <c r="DO123" s="195" t="s">
        <v>14</v>
      </c>
      <c r="DP123" s="195"/>
      <c r="DQ123" s="195" t="s">
        <v>15</v>
      </c>
      <c r="DR123" s="195"/>
      <c r="DS123" s="195" t="s">
        <v>16</v>
      </c>
      <c r="DT123" s="195"/>
      <c r="DU123" s="195" t="s">
        <v>17</v>
      </c>
      <c r="DV123" s="195"/>
      <c r="DW123" s="195" t="s">
        <v>18</v>
      </c>
      <c r="DX123" s="195"/>
      <c r="DY123" s="195" t="s">
        <v>19</v>
      </c>
      <c r="DZ123" s="195"/>
      <c r="EA123" s="195" t="s">
        <v>20</v>
      </c>
      <c r="EB123" s="195"/>
      <c r="EC123" s="195" t="s">
        <v>21</v>
      </c>
      <c r="ED123" s="195"/>
      <c r="EE123" s="195" t="s">
        <v>22</v>
      </c>
      <c r="EF123" s="195"/>
      <c r="EG123" s="195" t="s">
        <v>23</v>
      </c>
      <c r="EH123" s="196"/>
      <c r="EI123" s="197" t="s">
        <v>13</v>
      </c>
      <c r="EJ123" s="195"/>
      <c r="EK123" s="195" t="s">
        <v>14</v>
      </c>
      <c r="EL123" s="195"/>
      <c r="EM123" s="195" t="s">
        <v>15</v>
      </c>
      <c r="EN123" s="195"/>
      <c r="EO123" s="195" t="s">
        <v>16</v>
      </c>
      <c r="EP123" s="195"/>
      <c r="EQ123" s="195" t="s">
        <v>17</v>
      </c>
      <c r="ER123" s="195"/>
      <c r="ES123" s="195" t="s">
        <v>18</v>
      </c>
      <c r="ET123" s="195"/>
      <c r="EU123" s="195" t="s">
        <v>19</v>
      </c>
      <c r="EV123" s="195"/>
      <c r="EW123" s="195" t="s">
        <v>20</v>
      </c>
      <c r="EX123" s="195"/>
      <c r="EY123" s="195" t="s">
        <v>21</v>
      </c>
      <c r="EZ123" s="195"/>
      <c r="FA123" s="195" t="s">
        <v>22</v>
      </c>
      <c r="FB123" s="195"/>
      <c r="FC123" s="195" t="s">
        <v>23</v>
      </c>
      <c r="FD123" s="196"/>
      <c r="FE123" s="17"/>
      <c r="FF123" s="198"/>
      <c r="FG123" s="17"/>
      <c r="FH123" s="140" t="s">
        <v>24</v>
      </c>
      <c r="FI123" s="138" t="s">
        <v>25</v>
      </c>
      <c r="FJ123" s="139" t="s">
        <v>26</v>
      </c>
      <c r="FK123" s="140" t="s">
        <v>7</v>
      </c>
      <c r="FL123" s="140" t="s">
        <v>9</v>
      </c>
      <c r="FM123" s="140" t="s">
        <v>27</v>
      </c>
      <c r="FN123" s="140" t="s">
        <v>28</v>
      </c>
    </row>
    <row r="124" spans="1:173" x14ac:dyDescent="0.25">
      <c r="A124" s="1">
        <f t="shared" si="42"/>
        <v>0</v>
      </c>
      <c r="B124" s="2">
        <f t="shared" si="42"/>
        <v>0</v>
      </c>
      <c r="C124" s="169"/>
      <c r="D124" s="172"/>
      <c r="E124" s="175"/>
      <c r="F124" s="177"/>
      <c r="G124" s="19" t="s">
        <v>29</v>
      </c>
      <c r="H124" s="203" t="s">
        <v>30</v>
      </c>
      <c r="I124" s="203"/>
      <c r="J124" s="203" t="s">
        <v>31</v>
      </c>
      <c r="K124" s="203"/>
      <c r="L124" s="203" t="s">
        <v>32</v>
      </c>
      <c r="M124" s="203"/>
      <c r="N124" s="203" t="s">
        <v>33</v>
      </c>
      <c r="O124" s="203"/>
      <c r="P124" s="203" t="s">
        <v>34</v>
      </c>
      <c r="Q124" s="203"/>
      <c r="R124" s="203" t="s">
        <v>35</v>
      </c>
      <c r="S124" s="203"/>
      <c r="T124" s="203" t="s">
        <v>36</v>
      </c>
      <c r="U124" s="203"/>
      <c r="V124" s="203" t="s">
        <v>37</v>
      </c>
      <c r="W124" s="203"/>
      <c r="X124" s="203" t="s">
        <v>38</v>
      </c>
      <c r="Y124" s="203"/>
      <c r="Z124" s="203" t="s">
        <v>39</v>
      </c>
      <c r="AA124" s="203"/>
      <c r="AB124" s="20">
        <v>19</v>
      </c>
      <c r="AC124" s="19" t="s">
        <v>29</v>
      </c>
      <c r="AD124" s="203" t="s">
        <v>30</v>
      </c>
      <c r="AE124" s="203"/>
      <c r="AF124" s="203" t="s">
        <v>31</v>
      </c>
      <c r="AG124" s="203"/>
      <c r="AH124" s="203" t="s">
        <v>32</v>
      </c>
      <c r="AI124" s="203"/>
      <c r="AJ124" s="203" t="s">
        <v>33</v>
      </c>
      <c r="AK124" s="203"/>
      <c r="AL124" s="203" t="s">
        <v>34</v>
      </c>
      <c r="AM124" s="203"/>
      <c r="AN124" s="203" t="s">
        <v>35</v>
      </c>
      <c r="AO124" s="203"/>
      <c r="AP124" s="203" t="s">
        <v>36</v>
      </c>
      <c r="AQ124" s="203"/>
      <c r="AR124" s="203" t="s">
        <v>37</v>
      </c>
      <c r="AS124" s="203"/>
      <c r="AT124" s="203" t="s">
        <v>38</v>
      </c>
      <c r="AU124" s="203"/>
      <c r="AV124" s="203" t="s">
        <v>39</v>
      </c>
      <c r="AW124" s="203"/>
      <c r="AX124" s="20">
        <v>19</v>
      </c>
      <c r="AY124" s="19" t="s">
        <v>29</v>
      </c>
      <c r="AZ124" s="203" t="s">
        <v>30</v>
      </c>
      <c r="BA124" s="203"/>
      <c r="BB124" s="203" t="s">
        <v>31</v>
      </c>
      <c r="BC124" s="203"/>
      <c r="BD124" s="203" t="s">
        <v>32</v>
      </c>
      <c r="BE124" s="203"/>
      <c r="BF124" s="203" t="s">
        <v>33</v>
      </c>
      <c r="BG124" s="203"/>
      <c r="BH124" s="203" t="s">
        <v>34</v>
      </c>
      <c r="BI124" s="203"/>
      <c r="BJ124" s="203" t="s">
        <v>35</v>
      </c>
      <c r="BK124" s="203"/>
      <c r="BL124" s="203" t="s">
        <v>36</v>
      </c>
      <c r="BM124" s="203"/>
      <c r="BN124" s="203" t="s">
        <v>37</v>
      </c>
      <c r="BO124" s="203"/>
      <c r="BP124" s="203" t="s">
        <v>38</v>
      </c>
      <c r="BQ124" s="203"/>
      <c r="BR124" s="203" t="s">
        <v>39</v>
      </c>
      <c r="BS124" s="203"/>
      <c r="BT124" s="20">
        <v>19</v>
      </c>
      <c r="BU124" s="19" t="s">
        <v>29</v>
      </c>
      <c r="BV124" s="203" t="s">
        <v>30</v>
      </c>
      <c r="BW124" s="203"/>
      <c r="BX124" s="203" t="s">
        <v>31</v>
      </c>
      <c r="BY124" s="203"/>
      <c r="BZ124" s="203" t="s">
        <v>32</v>
      </c>
      <c r="CA124" s="203"/>
      <c r="CB124" s="203" t="s">
        <v>33</v>
      </c>
      <c r="CC124" s="203"/>
      <c r="CD124" s="203" t="s">
        <v>34</v>
      </c>
      <c r="CE124" s="203"/>
      <c r="CF124" s="203" t="s">
        <v>35</v>
      </c>
      <c r="CG124" s="203"/>
      <c r="CH124" s="203" t="s">
        <v>36</v>
      </c>
      <c r="CI124" s="203"/>
      <c r="CJ124" s="203" t="s">
        <v>37</v>
      </c>
      <c r="CK124" s="203"/>
      <c r="CL124" s="203" t="s">
        <v>38</v>
      </c>
      <c r="CM124" s="203"/>
      <c r="CN124" s="203" t="s">
        <v>39</v>
      </c>
      <c r="CO124" s="203"/>
      <c r="CP124" s="20">
        <v>19</v>
      </c>
      <c r="CQ124" s="19" t="s">
        <v>29</v>
      </c>
      <c r="CR124" s="203" t="s">
        <v>30</v>
      </c>
      <c r="CS124" s="203"/>
      <c r="CT124" s="203" t="s">
        <v>31</v>
      </c>
      <c r="CU124" s="203"/>
      <c r="CV124" s="203" t="s">
        <v>32</v>
      </c>
      <c r="CW124" s="203"/>
      <c r="CX124" s="203" t="s">
        <v>33</v>
      </c>
      <c r="CY124" s="203"/>
      <c r="CZ124" s="203" t="s">
        <v>34</v>
      </c>
      <c r="DA124" s="203"/>
      <c r="DB124" s="203" t="s">
        <v>35</v>
      </c>
      <c r="DC124" s="203"/>
      <c r="DD124" s="203" t="s">
        <v>36</v>
      </c>
      <c r="DE124" s="203"/>
      <c r="DF124" s="203" t="s">
        <v>37</v>
      </c>
      <c r="DG124" s="203"/>
      <c r="DH124" s="203" t="s">
        <v>38</v>
      </c>
      <c r="DI124" s="203"/>
      <c r="DJ124" s="203" t="s">
        <v>39</v>
      </c>
      <c r="DK124" s="203"/>
      <c r="DL124" s="20">
        <v>19</v>
      </c>
      <c r="DM124" s="19" t="s">
        <v>29</v>
      </c>
      <c r="DN124" s="203" t="s">
        <v>30</v>
      </c>
      <c r="DO124" s="203"/>
      <c r="DP124" s="203" t="s">
        <v>31</v>
      </c>
      <c r="DQ124" s="203"/>
      <c r="DR124" s="203" t="s">
        <v>32</v>
      </c>
      <c r="DS124" s="203"/>
      <c r="DT124" s="203" t="s">
        <v>33</v>
      </c>
      <c r="DU124" s="203"/>
      <c r="DV124" s="203" t="s">
        <v>34</v>
      </c>
      <c r="DW124" s="203"/>
      <c r="DX124" s="203" t="s">
        <v>35</v>
      </c>
      <c r="DY124" s="203"/>
      <c r="DZ124" s="203" t="s">
        <v>36</v>
      </c>
      <c r="EA124" s="203"/>
      <c r="EB124" s="203" t="s">
        <v>37</v>
      </c>
      <c r="EC124" s="203"/>
      <c r="ED124" s="203" t="s">
        <v>38</v>
      </c>
      <c r="EE124" s="203"/>
      <c r="EF124" s="203" t="s">
        <v>39</v>
      </c>
      <c r="EG124" s="203"/>
      <c r="EH124" s="20">
        <v>19</v>
      </c>
      <c r="EI124" s="19" t="s">
        <v>29</v>
      </c>
      <c r="EJ124" s="203" t="s">
        <v>30</v>
      </c>
      <c r="EK124" s="203"/>
      <c r="EL124" s="203" t="s">
        <v>31</v>
      </c>
      <c r="EM124" s="203"/>
      <c r="EN124" s="203" t="s">
        <v>32</v>
      </c>
      <c r="EO124" s="203"/>
      <c r="EP124" s="203" t="s">
        <v>33</v>
      </c>
      <c r="EQ124" s="203"/>
      <c r="ER124" s="203" t="s">
        <v>34</v>
      </c>
      <c r="ES124" s="203"/>
      <c r="ET124" s="203" t="s">
        <v>35</v>
      </c>
      <c r="EU124" s="203"/>
      <c r="EV124" s="203" t="s">
        <v>36</v>
      </c>
      <c r="EW124" s="203"/>
      <c r="EX124" s="203" t="s">
        <v>37</v>
      </c>
      <c r="EY124" s="203"/>
      <c r="EZ124" s="203" t="s">
        <v>38</v>
      </c>
      <c r="FA124" s="203"/>
      <c r="FB124" s="203" t="s">
        <v>39</v>
      </c>
      <c r="FC124" s="203"/>
      <c r="FD124" s="20">
        <v>19</v>
      </c>
      <c r="FE124" s="17"/>
      <c r="FF124" s="198"/>
      <c r="FG124" s="17"/>
      <c r="FH124" s="147" t="s">
        <v>7</v>
      </c>
      <c r="FI124" s="151">
        <v>44562</v>
      </c>
      <c r="FJ124" s="142" t="s">
        <v>40</v>
      </c>
      <c r="FK124" s="143" t="s">
        <v>41</v>
      </c>
      <c r="FL124" s="143" t="s">
        <v>42</v>
      </c>
      <c r="FM124" s="143" t="s">
        <v>42</v>
      </c>
      <c r="FN124" s="143"/>
    </row>
    <row r="125" spans="1:173" x14ac:dyDescent="0.25">
      <c r="A125" s="22">
        <v>1</v>
      </c>
      <c r="B125" s="23">
        <f t="shared" si="42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42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4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3">+SUMIF($EI125:$FD125,"*",$EI$6:$FD$6)</f>
        <v>0</v>
      </c>
      <c r="FI125" s="37">
        <f>SUMIF(DM125:EH125,"*",DM$6:EH$6)</f>
        <v>0</v>
      </c>
      <c r="FJ125" s="34">
        <f t="shared" ref="FJ125:FJ141" si="44">FN96</f>
        <v>0</v>
      </c>
      <c r="FK125" s="33">
        <f t="shared" ref="FK125:FK141" si="45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2"/>
        <v>0</v>
      </c>
      <c r="C126" s="24">
        <f t="shared" ref="C126:C141" si="46">SUMIF(G126:FD126,"A",G$6:FD$6)</f>
        <v>0</v>
      </c>
      <c r="D126" s="25">
        <f t="shared" ref="D126:D141" si="47">SUMIF(G126:FD126,"R",G$6:FD$6)</f>
        <v>0</v>
      </c>
      <c r="E126" s="26">
        <f t="shared" ref="E126:E141" si="48">SUMIF(G126:FD126,"M",G$6:FD$6)</f>
        <v>0</v>
      </c>
      <c r="F126" s="27">
        <f t="shared" ref="F126:F141" si="49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42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4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3"/>
        <v>0</v>
      </c>
      <c r="FI126" s="37">
        <f t="shared" ref="FI126:FI141" si="50">SUMIF(DM126:EH126,"*",DM$6:EH$6)</f>
        <v>0</v>
      </c>
      <c r="FJ126" s="34">
        <f t="shared" si="44"/>
        <v>0</v>
      </c>
      <c r="FK126" s="33">
        <f t="shared" si="45"/>
        <v>0</v>
      </c>
      <c r="FL126" s="34"/>
      <c r="FM126" s="52"/>
      <c r="FN126" s="35">
        <f t="shared" ref="FN126:FN141" si="51">FI126+FJ126+FK126-FL126</f>
        <v>0</v>
      </c>
      <c r="FP126" s="36">
        <f t="shared" ref="FP126:FP141" si="52">+B126</f>
        <v>0</v>
      </c>
      <c r="FQ126" s="1">
        <v>2</v>
      </c>
    </row>
    <row r="127" spans="1:173" x14ac:dyDescent="0.25">
      <c r="A127" s="22">
        <v>3</v>
      </c>
      <c r="B127" s="23">
        <f t="shared" si="42"/>
        <v>0</v>
      </c>
      <c r="C127" s="24">
        <f t="shared" si="46"/>
        <v>0</v>
      </c>
      <c r="D127" s="25">
        <f t="shared" si="47"/>
        <v>0</v>
      </c>
      <c r="E127" s="26">
        <f t="shared" si="48"/>
        <v>0</v>
      </c>
      <c r="F127" s="27">
        <f t="shared" si="49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42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4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3"/>
        <v>0</v>
      </c>
      <c r="FI127" s="37">
        <f t="shared" si="50"/>
        <v>0</v>
      </c>
      <c r="FJ127" s="34">
        <f t="shared" si="44"/>
        <v>0</v>
      </c>
      <c r="FK127" s="33">
        <f t="shared" si="45"/>
        <v>0</v>
      </c>
      <c r="FL127" s="34"/>
      <c r="FM127" s="52"/>
      <c r="FN127" s="35">
        <f t="shared" si="51"/>
        <v>0</v>
      </c>
      <c r="FP127" s="36">
        <f t="shared" si="52"/>
        <v>0</v>
      </c>
      <c r="FQ127" s="1">
        <v>3</v>
      </c>
    </row>
    <row r="128" spans="1:173" x14ac:dyDescent="0.25">
      <c r="A128" s="22">
        <v>4</v>
      </c>
      <c r="B128" s="23">
        <f t="shared" si="42"/>
        <v>0</v>
      </c>
      <c r="C128" s="24">
        <f t="shared" si="46"/>
        <v>0</v>
      </c>
      <c r="D128" s="25">
        <f t="shared" si="47"/>
        <v>0</v>
      </c>
      <c r="E128" s="26">
        <f t="shared" si="48"/>
        <v>0</v>
      </c>
      <c r="F128" s="27">
        <f t="shared" si="49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42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4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3"/>
        <v>0</v>
      </c>
      <c r="FI128" s="37">
        <f t="shared" si="50"/>
        <v>0</v>
      </c>
      <c r="FJ128" s="34">
        <f t="shared" si="44"/>
        <v>0</v>
      </c>
      <c r="FK128" s="33">
        <f t="shared" si="45"/>
        <v>0</v>
      </c>
      <c r="FL128" s="34"/>
      <c r="FM128" s="52"/>
      <c r="FN128" s="35">
        <f t="shared" si="51"/>
        <v>0</v>
      </c>
      <c r="FP128" s="36">
        <f t="shared" si="52"/>
        <v>0</v>
      </c>
      <c r="FQ128" s="1">
        <v>4</v>
      </c>
    </row>
    <row r="129" spans="1:173" x14ac:dyDescent="0.25">
      <c r="A129" s="22">
        <v>5</v>
      </c>
      <c r="B129" s="23">
        <f t="shared" si="42"/>
        <v>0</v>
      </c>
      <c r="C129" s="24">
        <f t="shared" si="46"/>
        <v>0</v>
      </c>
      <c r="D129" s="25">
        <f t="shared" si="47"/>
        <v>0</v>
      </c>
      <c r="E129" s="26">
        <f t="shared" si="48"/>
        <v>0</v>
      </c>
      <c r="F129" s="27">
        <f t="shared" si="49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42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4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3"/>
        <v>0</v>
      </c>
      <c r="FI129" s="37">
        <f t="shared" si="50"/>
        <v>0</v>
      </c>
      <c r="FJ129" s="34">
        <f t="shared" si="44"/>
        <v>0</v>
      </c>
      <c r="FK129" s="33">
        <f t="shared" si="45"/>
        <v>0</v>
      </c>
      <c r="FL129" s="34"/>
      <c r="FM129" s="52"/>
      <c r="FN129" s="35">
        <f t="shared" si="51"/>
        <v>0</v>
      </c>
      <c r="FP129" s="36">
        <f t="shared" si="52"/>
        <v>0</v>
      </c>
      <c r="FQ129" s="1">
        <v>5</v>
      </c>
    </row>
    <row r="130" spans="1:173" x14ac:dyDescent="0.25">
      <c r="A130" s="22">
        <v>6</v>
      </c>
      <c r="B130" s="23">
        <f t="shared" si="42"/>
        <v>0</v>
      </c>
      <c r="C130" s="24">
        <f t="shared" si="46"/>
        <v>0</v>
      </c>
      <c r="D130" s="25">
        <f t="shared" si="47"/>
        <v>0</v>
      </c>
      <c r="E130" s="26">
        <f t="shared" si="48"/>
        <v>0</v>
      </c>
      <c r="F130" s="27">
        <f t="shared" si="49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245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7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3"/>
        <v>0</v>
      </c>
      <c r="FI130" s="37">
        <f t="shared" si="50"/>
        <v>0</v>
      </c>
      <c r="FJ130" s="34">
        <f t="shared" si="44"/>
        <v>0</v>
      </c>
      <c r="FK130" s="33">
        <f t="shared" si="45"/>
        <v>0</v>
      </c>
      <c r="FL130" s="34"/>
      <c r="FM130" s="52"/>
      <c r="FN130" s="35">
        <f t="shared" si="51"/>
        <v>0</v>
      </c>
      <c r="FP130" s="36">
        <f t="shared" si="52"/>
        <v>0</v>
      </c>
      <c r="FQ130" s="1">
        <v>6</v>
      </c>
    </row>
    <row r="131" spans="1:173" x14ac:dyDescent="0.25">
      <c r="A131" s="22">
        <v>7</v>
      </c>
      <c r="B131" s="23">
        <f t="shared" si="42"/>
        <v>0</v>
      </c>
      <c r="C131" s="24">
        <f t="shared" si="46"/>
        <v>0</v>
      </c>
      <c r="D131" s="25">
        <f t="shared" si="47"/>
        <v>0</v>
      </c>
      <c r="E131" s="26">
        <f t="shared" si="48"/>
        <v>0</v>
      </c>
      <c r="F131" s="27">
        <f t="shared" si="49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42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4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3"/>
        <v>0</v>
      </c>
      <c r="FI131" s="37">
        <f t="shared" si="50"/>
        <v>0</v>
      </c>
      <c r="FJ131" s="34">
        <f t="shared" si="44"/>
        <v>0</v>
      </c>
      <c r="FK131" s="33">
        <f t="shared" si="45"/>
        <v>0</v>
      </c>
      <c r="FL131" s="34"/>
      <c r="FM131" s="52"/>
      <c r="FN131" s="35">
        <f t="shared" si="51"/>
        <v>0</v>
      </c>
      <c r="FP131" s="36">
        <f t="shared" si="52"/>
        <v>0</v>
      </c>
      <c r="FQ131" s="1">
        <v>7</v>
      </c>
    </row>
    <row r="132" spans="1:173" x14ac:dyDescent="0.25">
      <c r="A132" s="22">
        <v>8</v>
      </c>
      <c r="B132" s="23">
        <f t="shared" si="42"/>
        <v>0</v>
      </c>
      <c r="C132" s="24">
        <f t="shared" si="46"/>
        <v>0</v>
      </c>
      <c r="D132" s="25">
        <f t="shared" si="47"/>
        <v>0</v>
      </c>
      <c r="E132" s="26">
        <f t="shared" si="48"/>
        <v>0</v>
      </c>
      <c r="F132" s="27">
        <f t="shared" si="49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42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4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3"/>
        <v>0</v>
      </c>
      <c r="FI132" s="37">
        <f t="shared" si="50"/>
        <v>0</v>
      </c>
      <c r="FJ132" s="34">
        <f t="shared" si="44"/>
        <v>0</v>
      </c>
      <c r="FK132" s="33">
        <f t="shared" si="45"/>
        <v>0</v>
      </c>
      <c r="FL132" s="34"/>
      <c r="FM132" s="52"/>
      <c r="FN132" s="35">
        <f t="shared" si="51"/>
        <v>0</v>
      </c>
      <c r="FP132" s="36">
        <f t="shared" si="52"/>
        <v>0</v>
      </c>
      <c r="FQ132" s="1">
        <v>8</v>
      </c>
    </row>
    <row r="133" spans="1:173" x14ac:dyDescent="0.25">
      <c r="A133" s="22">
        <v>9</v>
      </c>
      <c r="B133" s="23">
        <f t="shared" ref="B133:B141" si="53">B104</f>
        <v>0</v>
      </c>
      <c r="C133" s="24">
        <f t="shared" si="46"/>
        <v>0</v>
      </c>
      <c r="D133" s="25">
        <f t="shared" si="47"/>
        <v>0</v>
      </c>
      <c r="E133" s="26">
        <f t="shared" si="48"/>
        <v>0</v>
      </c>
      <c r="F133" s="27">
        <f t="shared" si="49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42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4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3"/>
        <v>0</v>
      </c>
      <c r="FI133" s="37">
        <f t="shared" si="50"/>
        <v>0</v>
      </c>
      <c r="FJ133" s="34">
        <f t="shared" si="44"/>
        <v>0</v>
      </c>
      <c r="FK133" s="33">
        <f t="shared" si="45"/>
        <v>0</v>
      </c>
      <c r="FL133" s="34"/>
      <c r="FM133" s="52"/>
      <c r="FN133" s="35">
        <f t="shared" si="51"/>
        <v>0</v>
      </c>
      <c r="FP133" s="36">
        <f t="shared" si="52"/>
        <v>0</v>
      </c>
      <c r="FQ133" s="1">
        <v>9</v>
      </c>
    </row>
    <row r="134" spans="1:173" x14ac:dyDescent="0.25">
      <c r="A134" s="22">
        <v>10</v>
      </c>
      <c r="B134" s="23">
        <f t="shared" si="53"/>
        <v>0</v>
      </c>
      <c r="C134" s="24">
        <f t="shared" si="46"/>
        <v>0</v>
      </c>
      <c r="D134" s="25">
        <f t="shared" si="47"/>
        <v>0</v>
      </c>
      <c r="E134" s="26">
        <f t="shared" si="48"/>
        <v>0</v>
      </c>
      <c r="F134" s="27">
        <f t="shared" si="49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42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4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3"/>
        <v>0</v>
      </c>
      <c r="FI134" s="37">
        <f t="shared" si="50"/>
        <v>0</v>
      </c>
      <c r="FJ134" s="34">
        <f t="shared" si="44"/>
        <v>0</v>
      </c>
      <c r="FK134" s="33">
        <f t="shared" si="45"/>
        <v>0</v>
      </c>
      <c r="FL134" s="34"/>
      <c r="FM134" s="52"/>
      <c r="FN134" s="35">
        <f t="shared" si="51"/>
        <v>0</v>
      </c>
      <c r="FP134" s="36">
        <f t="shared" si="52"/>
        <v>0</v>
      </c>
      <c r="FQ134" s="1">
        <v>10</v>
      </c>
    </row>
    <row r="135" spans="1:173" x14ac:dyDescent="0.25">
      <c r="A135" s="22">
        <v>11</v>
      </c>
      <c r="B135" s="23">
        <f t="shared" si="53"/>
        <v>0</v>
      </c>
      <c r="C135" s="24">
        <f t="shared" si="46"/>
        <v>0</v>
      </c>
      <c r="D135" s="25">
        <f t="shared" si="47"/>
        <v>0</v>
      </c>
      <c r="E135" s="26">
        <f t="shared" si="48"/>
        <v>0</v>
      </c>
      <c r="F135" s="27">
        <f t="shared" si="49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42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4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3"/>
        <v>0</v>
      </c>
      <c r="FI135" s="37">
        <f t="shared" si="50"/>
        <v>0</v>
      </c>
      <c r="FJ135" s="34">
        <f t="shared" si="44"/>
        <v>0</v>
      </c>
      <c r="FK135" s="33">
        <f t="shared" si="45"/>
        <v>0</v>
      </c>
      <c r="FL135" s="34"/>
      <c r="FM135" s="52"/>
      <c r="FN135" s="35">
        <f t="shared" si="51"/>
        <v>0</v>
      </c>
      <c r="FP135" s="36">
        <f t="shared" si="52"/>
        <v>0</v>
      </c>
      <c r="FQ135" s="1">
        <v>11</v>
      </c>
    </row>
    <row r="136" spans="1:173" x14ac:dyDescent="0.25">
      <c r="A136" s="22">
        <v>12</v>
      </c>
      <c r="B136" s="23">
        <f t="shared" si="53"/>
        <v>0</v>
      </c>
      <c r="C136" s="24">
        <f t="shared" si="46"/>
        <v>0</v>
      </c>
      <c r="D136" s="25">
        <f t="shared" si="47"/>
        <v>0</v>
      </c>
      <c r="E136" s="26">
        <f t="shared" si="48"/>
        <v>0</v>
      </c>
      <c r="F136" s="27">
        <f t="shared" si="49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42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4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3"/>
        <v>0</v>
      </c>
      <c r="FI136" s="37">
        <f t="shared" si="50"/>
        <v>0</v>
      </c>
      <c r="FJ136" s="34">
        <f t="shared" si="44"/>
        <v>0</v>
      </c>
      <c r="FK136" s="33">
        <f t="shared" si="45"/>
        <v>0</v>
      </c>
      <c r="FL136" s="34"/>
      <c r="FM136" s="52"/>
      <c r="FN136" s="35">
        <f t="shared" si="51"/>
        <v>0</v>
      </c>
      <c r="FP136" s="36">
        <f t="shared" si="52"/>
        <v>0</v>
      </c>
      <c r="FQ136" s="1">
        <v>12</v>
      </c>
    </row>
    <row r="137" spans="1:173" x14ac:dyDescent="0.25">
      <c r="A137" s="22">
        <v>13</v>
      </c>
      <c r="B137" s="23">
        <f t="shared" si="53"/>
        <v>0</v>
      </c>
      <c r="C137" s="24">
        <f t="shared" si="46"/>
        <v>0</v>
      </c>
      <c r="D137" s="25">
        <f t="shared" si="47"/>
        <v>0</v>
      </c>
      <c r="E137" s="26">
        <f t="shared" si="48"/>
        <v>0</v>
      </c>
      <c r="F137" s="27">
        <f t="shared" si="49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42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4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3"/>
        <v>0</v>
      </c>
      <c r="FI137" s="37">
        <f t="shared" si="50"/>
        <v>0</v>
      </c>
      <c r="FJ137" s="34">
        <f t="shared" si="44"/>
        <v>0</v>
      </c>
      <c r="FK137" s="33">
        <f t="shared" si="45"/>
        <v>0</v>
      </c>
      <c r="FL137" s="34"/>
      <c r="FM137" s="52"/>
      <c r="FN137" s="35">
        <f t="shared" si="51"/>
        <v>0</v>
      </c>
      <c r="FP137" s="36">
        <f t="shared" si="52"/>
        <v>0</v>
      </c>
      <c r="FQ137" s="1">
        <v>13</v>
      </c>
    </row>
    <row r="138" spans="1:173" x14ac:dyDescent="0.25">
      <c r="A138" s="22">
        <v>14</v>
      </c>
      <c r="B138" s="23">
        <f t="shared" si="53"/>
        <v>0</v>
      </c>
      <c r="C138" s="24">
        <f t="shared" si="46"/>
        <v>0</v>
      </c>
      <c r="D138" s="25">
        <f t="shared" si="47"/>
        <v>0</v>
      </c>
      <c r="E138" s="26">
        <f t="shared" si="48"/>
        <v>0</v>
      </c>
      <c r="F138" s="27">
        <f t="shared" si="49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42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4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3"/>
        <v>0</v>
      </c>
      <c r="FI138" s="37">
        <f t="shared" si="50"/>
        <v>0</v>
      </c>
      <c r="FJ138" s="34">
        <f t="shared" si="44"/>
        <v>0</v>
      </c>
      <c r="FK138" s="33">
        <f t="shared" si="45"/>
        <v>0</v>
      </c>
      <c r="FL138" s="34"/>
      <c r="FM138" s="52"/>
      <c r="FN138" s="35">
        <f t="shared" si="51"/>
        <v>0</v>
      </c>
      <c r="FP138" s="36">
        <f t="shared" si="52"/>
        <v>0</v>
      </c>
      <c r="FQ138" s="1">
        <v>14</v>
      </c>
    </row>
    <row r="139" spans="1:173" x14ac:dyDescent="0.25">
      <c r="A139" s="22">
        <v>15</v>
      </c>
      <c r="B139" s="23">
        <f t="shared" si="53"/>
        <v>0</v>
      </c>
      <c r="C139" s="24">
        <f t="shared" si="46"/>
        <v>0</v>
      </c>
      <c r="D139" s="25">
        <f t="shared" si="47"/>
        <v>0</v>
      </c>
      <c r="E139" s="26">
        <f t="shared" si="48"/>
        <v>0</v>
      </c>
      <c r="F139" s="27">
        <f t="shared" si="49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42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4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3"/>
        <v>0</v>
      </c>
      <c r="FI139" s="37">
        <f t="shared" si="50"/>
        <v>0</v>
      </c>
      <c r="FJ139" s="34">
        <f t="shared" si="44"/>
        <v>0</v>
      </c>
      <c r="FK139" s="33">
        <f t="shared" si="45"/>
        <v>0</v>
      </c>
      <c r="FL139" s="34"/>
      <c r="FM139" s="52"/>
      <c r="FN139" s="35">
        <f t="shared" si="51"/>
        <v>0</v>
      </c>
      <c r="FP139" s="36">
        <f t="shared" si="52"/>
        <v>0</v>
      </c>
      <c r="FQ139" s="1">
        <v>15</v>
      </c>
    </row>
    <row r="140" spans="1:173" x14ac:dyDescent="0.25">
      <c r="A140" s="22">
        <v>16</v>
      </c>
      <c r="B140" s="23">
        <f t="shared" si="53"/>
        <v>0</v>
      </c>
      <c r="C140" s="24">
        <f t="shared" si="46"/>
        <v>0</v>
      </c>
      <c r="D140" s="25">
        <f t="shared" si="47"/>
        <v>0</v>
      </c>
      <c r="E140" s="26">
        <f t="shared" si="48"/>
        <v>0</v>
      </c>
      <c r="F140" s="27">
        <f t="shared" si="49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42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4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3"/>
        <v>0</v>
      </c>
      <c r="FI140" s="37">
        <f t="shared" si="50"/>
        <v>0</v>
      </c>
      <c r="FJ140" s="34">
        <f t="shared" si="44"/>
        <v>0</v>
      </c>
      <c r="FK140" s="33">
        <f t="shared" si="45"/>
        <v>0</v>
      </c>
      <c r="FL140" s="34"/>
      <c r="FM140" s="52"/>
      <c r="FN140" s="35">
        <f t="shared" si="51"/>
        <v>0</v>
      </c>
      <c r="FP140" s="36">
        <f t="shared" si="52"/>
        <v>0</v>
      </c>
      <c r="FQ140" s="1">
        <v>16</v>
      </c>
    </row>
    <row r="141" spans="1:173" x14ac:dyDescent="0.25">
      <c r="A141" s="22">
        <v>17</v>
      </c>
      <c r="B141" s="23">
        <f t="shared" si="53"/>
        <v>0</v>
      </c>
      <c r="C141" s="24">
        <f t="shared" si="46"/>
        <v>0</v>
      </c>
      <c r="D141" s="25">
        <f t="shared" si="47"/>
        <v>0</v>
      </c>
      <c r="E141" s="26">
        <f t="shared" si="48"/>
        <v>0</v>
      </c>
      <c r="F141" s="27">
        <f t="shared" si="49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42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4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3"/>
        <v>0</v>
      </c>
      <c r="FI141" s="37">
        <f t="shared" si="50"/>
        <v>0</v>
      </c>
      <c r="FJ141" s="34">
        <f t="shared" si="44"/>
        <v>0</v>
      </c>
      <c r="FK141" s="33">
        <f t="shared" si="45"/>
        <v>0</v>
      </c>
      <c r="FL141" s="34"/>
      <c r="FM141" s="52"/>
      <c r="FN141" s="35">
        <f t="shared" si="51"/>
        <v>0</v>
      </c>
      <c r="FP141" s="36">
        <f t="shared" si="52"/>
        <v>0</v>
      </c>
      <c r="FQ141" s="1">
        <v>17</v>
      </c>
    </row>
    <row r="142" spans="1:173" x14ac:dyDescent="0.25">
      <c r="G142" s="47" t="s">
        <v>43</v>
      </c>
      <c r="H142" s="204" t="s">
        <v>30</v>
      </c>
      <c r="I142" s="204"/>
      <c r="J142" s="204" t="s">
        <v>31</v>
      </c>
      <c r="K142" s="204"/>
      <c r="L142" s="204" t="s">
        <v>32</v>
      </c>
      <c r="M142" s="204"/>
      <c r="N142" s="204" t="s">
        <v>33</v>
      </c>
      <c r="O142" s="204"/>
      <c r="P142" s="204" t="s">
        <v>34</v>
      </c>
      <c r="Q142" s="204"/>
      <c r="R142" s="204" t="s">
        <v>35</v>
      </c>
      <c r="S142" s="204"/>
      <c r="T142" s="204" t="s">
        <v>36</v>
      </c>
      <c r="U142" s="204"/>
      <c r="V142" s="204" t="s">
        <v>37</v>
      </c>
      <c r="W142" s="204"/>
      <c r="X142" s="204" t="s">
        <v>38</v>
      </c>
      <c r="Y142" s="204"/>
      <c r="Z142" s="204" t="s">
        <v>39</v>
      </c>
      <c r="AA142" s="204"/>
      <c r="AB142" s="48">
        <v>19</v>
      </c>
      <c r="AC142" s="47" t="s">
        <v>43</v>
      </c>
      <c r="AD142" s="204" t="s">
        <v>30</v>
      </c>
      <c r="AE142" s="204"/>
      <c r="AF142" s="204" t="s">
        <v>31</v>
      </c>
      <c r="AG142" s="204"/>
      <c r="AH142" s="204" t="s">
        <v>32</v>
      </c>
      <c r="AI142" s="204"/>
      <c r="AJ142" s="204" t="s">
        <v>33</v>
      </c>
      <c r="AK142" s="204"/>
      <c r="AL142" s="204" t="s">
        <v>34</v>
      </c>
      <c r="AM142" s="204"/>
      <c r="AN142" s="204" t="s">
        <v>35</v>
      </c>
      <c r="AO142" s="204"/>
      <c r="AP142" s="204" t="s">
        <v>36</v>
      </c>
      <c r="AQ142" s="204"/>
      <c r="AR142" s="204" t="s">
        <v>37</v>
      </c>
      <c r="AS142" s="204"/>
      <c r="AT142" s="204" t="s">
        <v>38</v>
      </c>
      <c r="AU142" s="204"/>
      <c r="AV142" s="204" t="s">
        <v>39</v>
      </c>
      <c r="AW142" s="204"/>
      <c r="AX142" s="48">
        <v>19</v>
      </c>
      <c r="AY142" s="47" t="s">
        <v>43</v>
      </c>
      <c r="AZ142" s="204" t="s">
        <v>30</v>
      </c>
      <c r="BA142" s="204"/>
      <c r="BB142" s="204" t="s">
        <v>31</v>
      </c>
      <c r="BC142" s="204"/>
      <c r="BD142" s="204" t="s">
        <v>32</v>
      </c>
      <c r="BE142" s="204"/>
      <c r="BF142" s="204" t="s">
        <v>33</v>
      </c>
      <c r="BG142" s="204"/>
      <c r="BH142" s="204" t="s">
        <v>34</v>
      </c>
      <c r="BI142" s="204"/>
      <c r="BJ142" s="204" t="s">
        <v>35</v>
      </c>
      <c r="BK142" s="204"/>
      <c r="BL142" s="204" t="s">
        <v>36</v>
      </c>
      <c r="BM142" s="204"/>
      <c r="BN142" s="204" t="s">
        <v>37</v>
      </c>
      <c r="BO142" s="204"/>
      <c r="BP142" s="204" t="s">
        <v>38</v>
      </c>
      <c r="BQ142" s="204"/>
      <c r="BR142" s="204" t="s">
        <v>39</v>
      </c>
      <c r="BS142" s="204"/>
      <c r="BT142" s="48">
        <v>19</v>
      </c>
      <c r="BU142" s="47" t="s">
        <v>43</v>
      </c>
      <c r="BV142" s="204" t="s">
        <v>30</v>
      </c>
      <c r="BW142" s="204"/>
      <c r="BX142" s="204" t="s">
        <v>31</v>
      </c>
      <c r="BY142" s="204"/>
      <c r="BZ142" s="204" t="s">
        <v>32</v>
      </c>
      <c r="CA142" s="204"/>
      <c r="CB142" s="204" t="s">
        <v>33</v>
      </c>
      <c r="CC142" s="204"/>
      <c r="CD142" s="204" t="s">
        <v>34</v>
      </c>
      <c r="CE142" s="204"/>
      <c r="CF142" s="204" t="s">
        <v>35</v>
      </c>
      <c r="CG142" s="204"/>
      <c r="CH142" s="204" t="s">
        <v>36</v>
      </c>
      <c r="CI142" s="204"/>
      <c r="CJ142" s="204" t="s">
        <v>37</v>
      </c>
      <c r="CK142" s="204"/>
      <c r="CL142" s="204" t="s">
        <v>38</v>
      </c>
      <c r="CM142" s="204"/>
      <c r="CN142" s="204" t="s">
        <v>39</v>
      </c>
      <c r="CO142" s="204"/>
      <c r="CP142" s="48">
        <v>19</v>
      </c>
      <c r="CQ142" s="47" t="s">
        <v>43</v>
      </c>
      <c r="CR142" s="204" t="s">
        <v>30</v>
      </c>
      <c r="CS142" s="204"/>
      <c r="CT142" s="204" t="s">
        <v>31</v>
      </c>
      <c r="CU142" s="204"/>
      <c r="CV142" s="204" t="s">
        <v>32</v>
      </c>
      <c r="CW142" s="204"/>
      <c r="CX142" s="204" t="s">
        <v>33</v>
      </c>
      <c r="CY142" s="204"/>
      <c r="CZ142" s="204" t="s">
        <v>34</v>
      </c>
      <c r="DA142" s="204"/>
      <c r="DB142" s="204" t="s">
        <v>35</v>
      </c>
      <c r="DC142" s="204"/>
      <c r="DD142" s="204" t="s">
        <v>36</v>
      </c>
      <c r="DE142" s="204"/>
      <c r="DF142" s="204" t="s">
        <v>37</v>
      </c>
      <c r="DG142" s="204"/>
      <c r="DH142" s="204" t="s">
        <v>38</v>
      </c>
      <c r="DI142" s="204"/>
      <c r="DJ142" s="204" t="s">
        <v>39</v>
      </c>
      <c r="DK142" s="204"/>
      <c r="DL142" s="48">
        <v>19</v>
      </c>
      <c r="DM142" s="47" t="s">
        <v>43</v>
      </c>
      <c r="DN142" s="204" t="s">
        <v>30</v>
      </c>
      <c r="DO142" s="204"/>
      <c r="DP142" s="204" t="s">
        <v>31</v>
      </c>
      <c r="DQ142" s="204"/>
      <c r="DR142" s="204" t="s">
        <v>32</v>
      </c>
      <c r="DS142" s="204"/>
      <c r="DT142" s="204" t="s">
        <v>33</v>
      </c>
      <c r="DU142" s="204"/>
      <c r="DV142" s="204" t="s">
        <v>34</v>
      </c>
      <c r="DW142" s="204"/>
      <c r="DX142" s="204" t="s">
        <v>35</v>
      </c>
      <c r="DY142" s="204"/>
      <c r="DZ142" s="204" t="s">
        <v>36</v>
      </c>
      <c r="EA142" s="204"/>
      <c r="EB142" s="204" t="s">
        <v>37</v>
      </c>
      <c r="EC142" s="204"/>
      <c r="ED142" s="204" t="s">
        <v>38</v>
      </c>
      <c r="EE142" s="204"/>
      <c r="EF142" s="204" t="s">
        <v>39</v>
      </c>
      <c r="EG142" s="204"/>
      <c r="EH142" s="48">
        <v>19</v>
      </c>
      <c r="EI142" s="47" t="s">
        <v>43</v>
      </c>
      <c r="EJ142" s="204" t="s">
        <v>30</v>
      </c>
      <c r="EK142" s="204"/>
      <c r="EL142" s="204" t="s">
        <v>31</v>
      </c>
      <c r="EM142" s="204"/>
      <c r="EN142" s="204" t="s">
        <v>32</v>
      </c>
      <c r="EO142" s="204"/>
      <c r="EP142" s="204" t="s">
        <v>33</v>
      </c>
      <c r="EQ142" s="204"/>
      <c r="ER142" s="204" t="s">
        <v>34</v>
      </c>
      <c r="ES142" s="204"/>
      <c r="ET142" s="204" t="s">
        <v>35</v>
      </c>
      <c r="EU142" s="204"/>
      <c r="EV142" s="204" t="s">
        <v>36</v>
      </c>
      <c r="EW142" s="204"/>
      <c r="EX142" s="204" t="s">
        <v>37</v>
      </c>
      <c r="EY142" s="204"/>
      <c r="EZ142" s="204" t="s">
        <v>38</v>
      </c>
      <c r="FA142" s="204"/>
      <c r="FB142" s="204" t="s">
        <v>39</v>
      </c>
      <c r="FC142" s="204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07" t="s">
        <v>13</v>
      </c>
      <c r="H143" s="205"/>
      <c r="I143" s="205" t="s">
        <v>14</v>
      </c>
      <c r="J143" s="205"/>
      <c r="K143" s="205" t="s">
        <v>15</v>
      </c>
      <c r="L143" s="205"/>
      <c r="M143" s="205" t="s">
        <v>16</v>
      </c>
      <c r="N143" s="205"/>
      <c r="O143" s="205" t="s">
        <v>17</v>
      </c>
      <c r="P143" s="205"/>
      <c r="Q143" s="205" t="s">
        <v>18</v>
      </c>
      <c r="R143" s="205"/>
      <c r="S143" s="205" t="s">
        <v>19</v>
      </c>
      <c r="T143" s="205"/>
      <c r="U143" s="205" t="s">
        <v>20</v>
      </c>
      <c r="V143" s="205"/>
      <c r="W143" s="205" t="s">
        <v>21</v>
      </c>
      <c r="X143" s="205"/>
      <c r="Y143" s="205" t="s">
        <v>22</v>
      </c>
      <c r="Z143" s="205"/>
      <c r="AA143" s="205" t="s">
        <v>23</v>
      </c>
      <c r="AB143" s="206"/>
      <c r="AC143" s="207" t="s">
        <v>13</v>
      </c>
      <c r="AD143" s="205"/>
      <c r="AE143" s="205" t="s">
        <v>14</v>
      </c>
      <c r="AF143" s="205"/>
      <c r="AG143" s="205" t="s">
        <v>15</v>
      </c>
      <c r="AH143" s="205"/>
      <c r="AI143" s="205" t="s">
        <v>16</v>
      </c>
      <c r="AJ143" s="205"/>
      <c r="AK143" s="205" t="s">
        <v>17</v>
      </c>
      <c r="AL143" s="205"/>
      <c r="AM143" s="205" t="s">
        <v>18</v>
      </c>
      <c r="AN143" s="205"/>
      <c r="AO143" s="205" t="s">
        <v>19</v>
      </c>
      <c r="AP143" s="205"/>
      <c r="AQ143" s="205" t="s">
        <v>20</v>
      </c>
      <c r="AR143" s="205"/>
      <c r="AS143" s="205" t="s">
        <v>21</v>
      </c>
      <c r="AT143" s="205"/>
      <c r="AU143" s="205" t="s">
        <v>22</v>
      </c>
      <c r="AV143" s="205"/>
      <c r="AW143" s="205" t="s">
        <v>23</v>
      </c>
      <c r="AX143" s="206"/>
      <c r="AY143" s="207" t="s">
        <v>13</v>
      </c>
      <c r="AZ143" s="205"/>
      <c r="BA143" s="205" t="s">
        <v>14</v>
      </c>
      <c r="BB143" s="205"/>
      <c r="BC143" s="205" t="s">
        <v>15</v>
      </c>
      <c r="BD143" s="205"/>
      <c r="BE143" s="205" t="s">
        <v>16</v>
      </c>
      <c r="BF143" s="205"/>
      <c r="BG143" s="205" t="s">
        <v>17</v>
      </c>
      <c r="BH143" s="205"/>
      <c r="BI143" s="205" t="s">
        <v>18</v>
      </c>
      <c r="BJ143" s="205"/>
      <c r="BK143" s="205" t="s">
        <v>19</v>
      </c>
      <c r="BL143" s="205"/>
      <c r="BM143" s="205" t="s">
        <v>20</v>
      </c>
      <c r="BN143" s="205"/>
      <c r="BO143" s="205" t="s">
        <v>21</v>
      </c>
      <c r="BP143" s="205"/>
      <c r="BQ143" s="205" t="s">
        <v>22</v>
      </c>
      <c r="BR143" s="205"/>
      <c r="BS143" s="205" t="s">
        <v>23</v>
      </c>
      <c r="BT143" s="206"/>
      <c r="BU143" s="207" t="s">
        <v>13</v>
      </c>
      <c r="BV143" s="205"/>
      <c r="BW143" s="205" t="s">
        <v>14</v>
      </c>
      <c r="BX143" s="205"/>
      <c r="BY143" s="205" t="s">
        <v>15</v>
      </c>
      <c r="BZ143" s="205"/>
      <c r="CA143" s="205" t="s">
        <v>16</v>
      </c>
      <c r="CB143" s="205"/>
      <c r="CC143" s="205" t="s">
        <v>17</v>
      </c>
      <c r="CD143" s="205"/>
      <c r="CE143" s="205" t="s">
        <v>18</v>
      </c>
      <c r="CF143" s="205"/>
      <c r="CG143" s="205" t="s">
        <v>19</v>
      </c>
      <c r="CH143" s="205"/>
      <c r="CI143" s="205" t="s">
        <v>20</v>
      </c>
      <c r="CJ143" s="205"/>
      <c r="CK143" s="205" t="s">
        <v>21</v>
      </c>
      <c r="CL143" s="205"/>
      <c r="CM143" s="205" t="s">
        <v>22</v>
      </c>
      <c r="CN143" s="205"/>
      <c r="CO143" s="205" t="s">
        <v>23</v>
      </c>
      <c r="CP143" s="206"/>
      <c r="CQ143" s="207" t="s">
        <v>13</v>
      </c>
      <c r="CR143" s="205"/>
      <c r="CS143" s="205" t="s">
        <v>14</v>
      </c>
      <c r="CT143" s="205"/>
      <c r="CU143" s="205" t="s">
        <v>15</v>
      </c>
      <c r="CV143" s="205"/>
      <c r="CW143" s="205" t="s">
        <v>16</v>
      </c>
      <c r="CX143" s="205"/>
      <c r="CY143" s="205" t="s">
        <v>17</v>
      </c>
      <c r="CZ143" s="205"/>
      <c r="DA143" s="205" t="s">
        <v>18</v>
      </c>
      <c r="DB143" s="205"/>
      <c r="DC143" s="205" t="s">
        <v>19</v>
      </c>
      <c r="DD143" s="205"/>
      <c r="DE143" s="205" t="s">
        <v>20</v>
      </c>
      <c r="DF143" s="205"/>
      <c r="DG143" s="205" t="s">
        <v>21</v>
      </c>
      <c r="DH143" s="205"/>
      <c r="DI143" s="205" t="s">
        <v>22</v>
      </c>
      <c r="DJ143" s="205"/>
      <c r="DK143" s="205" t="s">
        <v>23</v>
      </c>
      <c r="DL143" s="206"/>
      <c r="DM143" s="207" t="s">
        <v>13</v>
      </c>
      <c r="DN143" s="205"/>
      <c r="DO143" s="205" t="s">
        <v>14</v>
      </c>
      <c r="DP143" s="205"/>
      <c r="DQ143" s="205" t="s">
        <v>15</v>
      </c>
      <c r="DR143" s="205"/>
      <c r="DS143" s="205" t="s">
        <v>16</v>
      </c>
      <c r="DT143" s="205"/>
      <c r="DU143" s="205" t="s">
        <v>17</v>
      </c>
      <c r="DV143" s="205"/>
      <c r="DW143" s="205" t="s">
        <v>18</v>
      </c>
      <c r="DX143" s="205"/>
      <c r="DY143" s="205" t="s">
        <v>19</v>
      </c>
      <c r="DZ143" s="205"/>
      <c r="EA143" s="205" t="s">
        <v>20</v>
      </c>
      <c r="EB143" s="205"/>
      <c r="EC143" s="205" t="s">
        <v>21</v>
      </c>
      <c r="ED143" s="205"/>
      <c r="EE143" s="205" t="s">
        <v>22</v>
      </c>
      <c r="EF143" s="205"/>
      <c r="EG143" s="205" t="s">
        <v>23</v>
      </c>
      <c r="EH143" s="206"/>
      <c r="EI143" s="207" t="s">
        <v>13</v>
      </c>
      <c r="EJ143" s="205"/>
      <c r="EK143" s="205" t="s">
        <v>14</v>
      </c>
      <c r="EL143" s="205"/>
      <c r="EM143" s="205" t="s">
        <v>15</v>
      </c>
      <c r="EN143" s="205"/>
      <c r="EO143" s="205" t="s">
        <v>16</v>
      </c>
      <c r="EP143" s="205"/>
      <c r="EQ143" s="205" t="s">
        <v>17</v>
      </c>
      <c r="ER143" s="205"/>
      <c r="ES143" s="205" t="s">
        <v>18</v>
      </c>
      <c r="ET143" s="205"/>
      <c r="EU143" s="205" t="s">
        <v>19</v>
      </c>
      <c r="EV143" s="205"/>
      <c r="EW143" s="205" t="s">
        <v>20</v>
      </c>
      <c r="EX143" s="205"/>
      <c r="EY143" s="205" t="s">
        <v>21</v>
      </c>
      <c r="EZ143" s="205"/>
      <c r="FA143" s="205" t="s">
        <v>22</v>
      </c>
      <c r="FB143" s="205"/>
      <c r="FC143" s="205" t="s">
        <v>23</v>
      </c>
      <c r="FD143" s="206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10" t="s">
        <v>72</v>
      </c>
      <c r="D146" s="211" t="s">
        <v>73</v>
      </c>
      <c r="E146" s="212" t="s">
        <v>74</v>
      </c>
      <c r="F146" s="176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10"/>
      <c r="D147" s="211"/>
      <c r="E147" s="212"/>
      <c r="F147" s="176"/>
      <c r="H147" s="213" t="s">
        <v>44</v>
      </c>
      <c r="I147" s="214"/>
      <c r="J147" s="214"/>
      <c r="K147" s="214"/>
      <c r="L147" s="215"/>
      <c r="M147" s="216">
        <f>M3</f>
        <v>48</v>
      </c>
      <c r="N147" s="217"/>
      <c r="O147" s="218"/>
      <c r="P147" s="58"/>
      <c r="Q147" s="213" t="s">
        <v>44</v>
      </c>
      <c r="R147" s="214"/>
      <c r="S147" s="214"/>
      <c r="T147" s="214"/>
      <c r="U147" s="215"/>
      <c r="V147" s="216">
        <f>M32</f>
        <v>49</v>
      </c>
      <c r="W147" s="217"/>
      <c r="X147" s="218"/>
      <c r="Y147" s="58"/>
      <c r="Z147" s="213" t="s">
        <v>44</v>
      </c>
      <c r="AA147" s="214"/>
      <c r="AB147" s="214"/>
      <c r="AC147" s="214"/>
      <c r="AD147" s="215"/>
      <c r="AE147" s="216">
        <f>M61</f>
        <v>50</v>
      </c>
      <c r="AF147" s="217"/>
      <c r="AG147" s="218"/>
      <c r="AH147" s="58"/>
      <c r="AI147" s="213" t="s">
        <v>44</v>
      </c>
      <c r="AJ147" s="214"/>
      <c r="AK147" s="214"/>
      <c r="AL147" s="214"/>
      <c r="AM147" s="215"/>
      <c r="AN147" s="216">
        <f>M90</f>
        <v>51</v>
      </c>
      <c r="AO147" s="217"/>
      <c r="AP147" s="218"/>
      <c r="AQ147" s="58"/>
      <c r="AR147" s="240"/>
      <c r="AS147" s="240"/>
      <c r="AT147" s="240"/>
      <c r="AU147" s="58"/>
      <c r="AV147" s="213" t="s">
        <v>44</v>
      </c>
      <c r="AW147" s="214"/>
      <c r="AX147" s="214"/>
      <c r="AY147" s="214"/>
      <c r="AZ147" s="215"/>
      <c r="BA147" s="216">
        <f>M119</f>
        <v>52</v>
      </c>
      <c r="BB147" s="217"/>
      <c r="BC147" s="218"/>
      <c r="BD147" s="57"/>
      <c r="BE147" s="219" t="s">
        <v>45</v>
      </c>
      <c r="BF147" s="220"/>
      <c r="BG147" s="221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10"/>
      <c r="D148" s="211"/>
      <c r="E148" s="212"/>
      <c r="F148" s="176"/>
      <c r="G148" s="59"/>
      <c r="H148" s="222" t="s">
        <v>46</v>
      </c>
      <c r="I148" s="222"/>
      <c r="J148" s="222" t="s">
        <v>47</v>
      </c>
      <c r="K148" s="222"/>
      <c r="L148" s="222" t="s">
        <v>48</v>
      </c>
      <c r="M148" s="222"/>
      <c r="N148" s="222" t="s">
        <v>49</v>
      </c>
      <c r="O148" s="222"/>
      <c r="P148" s="58"/>
      <c r="Q148" s="222" t="s">
        <v>46</v>
      </c>
      <c r="R148" s="222"/>
      <c r="S148" s="222" t="s">
        <v>47</v>
      </c>
      <c r="T148" s="222"/>
      <c r="U148" s="222" t="s">
        <v>48</v>
      </c>
      <c r="V148" s="222"/>
      <c r="W148" s="222" t="s">
        <v>49</v>
      </c>
      <c r="X148" s="222"/>
      <c r="Y148" s="58"/>
      <c r="Z148" s="222" t="s">
        <v>46</v>
      </c>
      <c r="AA148" s="222"/>
      <c r="AB148" s="222" t="s">
        <v>47</v>
      </c>
      <c r="AC148" s="222"/>
      <c r="AD148" s="222" t="s">
        <v>48</v>
      </c>
      <c r="AE148" s="222"/>
      <c r="AF148" s="222" t="s">
        <v>49</v>
      </c>
      <c r="AG148" s="222"/>
      <c r="AH148" s="58"/>
      <c r="AI148" s="222" t="s">
        <v>46</v>
      </c>
      <c r="AJ148" s="222"/>
      <c r="AK148" s="222" t="s">
        <v>47</v>
      </c>
      <c r="AL148" s="222"/>
      <c r="AM148" s="222" t="s">
        <v>48</v>
      </c>
      <c r="AN148" s="222"/>
      <c r="AO148" s="222" t="s">
        <v>49</v>
      </c>
      <c r="AP148" s="222"/>
      <c r="AQ148" s="58"/>
      <c r="AR148" s="240"/>
      <c r="AS148" s="240"/>
      <c r="AT148" s="240"/>
      <c r="AU148" s="60"/>
      <c r="AV148" s="222" t="s">
        <v>46</v>
      </c>
      <c r="AW148" s="222"/>
      <c r="AX148" s="222" t="s">
        <v>47</v>
      </c>
      <c r="AY148" s="222"/>
      <c r="AZ148" s="222" t="s">
        <v>48</v>
      </c>
      <c r="BA148" s="222"/>
      <c r="BB148" s="222" t="s">
        <v>49</v>
      </c>
      <c r="BC148" s="222"/>
      <c r="BD148" s="57"/>
      <c r="BE148" s="223" t="s">
        <v>50</v>
      </c>
      <c r="BF148" s="224"/>
      <c r="BG148" s="225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4">B125</f>
        <v>0</v>
      </c>
      <c r="C149" s="61">
        <f t="shared" ref="C149:F164" si="55">C9+C38+C67+C96+C125</f>
        <v>0</v>
      </c>
      <c r="D149" s="62">
        <f t="shared" si="55"/>
        <v>0</v>
      </c>
      <c r="E149" s="63">
        <f t="shared" si="55"/>
        <v>0</v>
      </c>
      <c r="F149" s="64">
        <f t="shared" si="55"/>
        <v>0</v>
      </c>
      <c r="G149" s="65"/>
      <c r="H149" s="226"/>
      <c r="I149" s="227"/>
      <c r="J149" s="226"/>
      <c r="K149" s="227"/>
      <c r="L149" s="226">
        <f t="shared" ref="L149:L165" si="56">F9</f>
        <v>0</v>
      </c>
      <c r="M149" s="227"/>
      <c r="N149" s="226">
        <f>SUM(H149:M149)</f>
        <v>0</v>
      </c>
      <c r="O149" s="227"/>
      <c r="P149" s="58"/>
      <c r="Q149" s="226"/>
      <c r="R149" s="227"/>
      <c r="S149" s="226"/>
      <c r="T149" s="227"/>
      <c r="U149" s="226">
        <f t="shared" ref="U149:U165" si="57">F38</f>
        <v>0</v>
      </c>
      <c r="V149" s="227"/>
      <c r="W149" s="226">
        <f>SUM(Q149:V149)</f>
        <v>0</v>
      </c>
      <c r="X149" s="227"/>
      <c r="Y149" s="58"/>
      <c r="Z149" s="226"/>
      <c r="AA149" s="227"/>
      <c r="AB149" s="226"/>
      <c r="AC149" s="227"/>
      <c r="AD149" s="226">
        <f t="shared" ref="AD149:AD165" si="58">F67</f>
        <v>0</v>
      </c>
      <c r="AE149" s="227"/>
      <c r="AF149" s="226">
        <f>SUM(Z149:AE149)</f>
        <v>0</v>
      </c>
      <c r="AG149" s="227"/>
      <c r="AH149" s="58"/>
      <c r="AI149" s="226"/>
      <c r="AJ149" s="227"/>
      <c r="AK149" s="226"/>
      <c r="AL149" s="227"/>
      <c r="AM149" s="226">
        <f t="shared" ref="AM149:AM165" si="59">F96</f>
        <v>0</v>
      </c>
      <c r="AN149" s="227"/>
      <c r="AO149" s="226">
        <f>SUM(AI149:AN149)</f>
        <v>0</v>
      </c>
      <c r="AP149" s="227"/>
      <c r="AQ149" s="58"/>
      <c r="AR149" s="241"/>
      <c r="AS149" s="241"/>
      <c r="AT149" s="241"/>
      <c r="AU149" s="58"/>
      <c r="AV149" s="226"/>
      <c r="AW149" s="227"/>
      <c r="AX149" s="226"/>
      <c r="AY149" s="227"/>
      <c r="AZ149" s="226">
        <f t="shared" ref="AZ149:AZ165" si="60">F125</f>
        <v>0</v>
      </c>
      <c r="BA149" s="227"/>
      <c r="BB149" s="226">
        <f>SUM(AV149:BA149)</f>
        <v>0</v>
      </c>
      <c r="BC149" s="227"/>
      <c r="BD149" s="57"/>
      <c r="BE149" s="228">
        <f>(BB149+AO149+AF149+W149+N149)/5</f>
        <v>0</v>
      </c>
      <c r="BF149" s="229"/>
      <c r="BG149" s="230"/>
      <c r="BH149" s="57"/>
      <c r="BI149" s="231">
        <f>+B149</f>
        <v>0</v>
      </c>
      <c r="BJ149" s="231"/>
      <c r="BK149" s="231"/>
      <c r="BL149" s="231"/>
      <c r="BM149" s="231"/>
      <c r="BN149" s="231"/>
      <c r="BO149" s="231"/>
      <c r="BP149" s="231"/>
      <c r="BQ149" s="232">
        <v>1</v>
      </c>
      <c r="BR149" s="232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4"/>
        <v>0</v>
      </c>
      <c r="C150" s="61">
        <f t="shared" si="55"/>
        <v>0</v>
      </c>
      <c r="D150" s="62">
        <f t="shared" si="55"/>
        <v>0</v>
      </c>
      <c r="E150" s="63">
        <f t="shared" si="55"/>
        <v>0</v>
      </c>
      <c r="F150" s="64">
        <f t="shared" si="55"/>
        <v>0</v>
      </c>
      <c r="G150" s="65"/>
      <c r="H150" s="226"/>
      <c r="I150" s="227"/>
      <c r="J150" s="226"/>
      <c r="K150" s="227"/>
      <c r="L150" s="226">
        <f t="shared" si="56"/>
        <v>0</v>
      </c>
      <c r="M150" s="227"/>
      <c r="N150" s="226">
        <f t="shared" ref="N150:N165" si="61">SUM(H150:M150)</f>
        <v>0</v>
      </c>
      <c r="O150" s="227"/>
      <c r="P150" s="58"/>
      <c r="Q150" s="226"/>
      <c r="R150" s="227"/>
      <c r="S150" s="226"/>
      <c r="T150" s="227"/>
      <c r="U150" s="226">
        <f t="shared" si="57"/>
        <v>0</v>
      </c>
      <c r="V150" s="227"/>
      <c r="W150" s="226">
        <f t="shared" ref="W150:W165" si="62">SUM(Q150:V150)</f>
        <v>0</v>
      </c>
      <c r="X150" s="227"/>
      <c r="Y150" s="58"/>
      <c r="Z150" s="226"/>
      <c r="AA150" s="227"/>
      <c r="AB150" s="226"/>
      <c r="AC150" s="227"/>
      <c r="AD150" s="226">
        <f t="shared" si="58"/>
        <v>0</v>
      </c>
      <c r="AE150" s="227"/>
      <c r="AF150" s="226">
        <f t="shared" ref="AF150:AF165" si="63">SUM(Z150:AE150)</f>
        <v>0</v>
      </c>
      <c r="AG150" s="227"/>
      <c r="AH150" s="58"/>
      <c r="AI150" s="226"/>
      <c r="AJ150" s="227"/>
      <c r="AK150" s="226"/>
      <c r="AL150" s="227"/>
      <c r="AM150" s="226">
        <f t="shared" si="59"/>
        <v>0</v>
      </c>
      <c r="AN150" s="227"/>
      <c r="AO150" s="226">
        <f t="shared" ref="AO150:AO165" si="64">SUM(AI150:AN150)</f>
        <v>0</v>
      </c>
      <c r="AP150" s="227"/>
      <c r="AQ150" s="58"/>
      <c r="AR150" s="241"/>
      <c r="AS150" s="241"/>
      <c r="AT150" s="241"/>
      <c r="AU150" s="58"/>
      <c r="AV150" s="226"/>
      <c r="AW150" s="227"/>
      <c r="AX150" s="226"/>
      <c r="AY150" s="227"/>
      <c r="AZ150" s="226">
        <f t="shared" si="60"/>
        <v>0</v>
      </c>
      <c r="BA150" s="227"/>
      <c r="BB150" s="226">
        <f t="shared" ref="BB150:BB165" si="65">SUM(AV150:BA150)</f>
        <v>0</v>
      </c>
      <c r="BC150" s="227"/>
      <c r="BD150" s="57"/>
      <c r="BE150" s="228">
        <f t="shared" ref="BE150:BE165" si="66">(BB150+AO150+AF150+W150+N150)/5</f>
        <v>0</v>
      </c>
      <c r="BF150" s="229"/>
      <c r="BG150" s="230"/>
      <c r="BH150" s="57"/>
      <c r="BI150" s="231">
        <f t="shared" ref="BI150:BI165" si="67">+B150</f>
        <v>0</v>
      </c>
      <c r="BJ150" s="231"/>
      <c r="BK150" s="231"/>
      <c r="BL150" s="231"/>
      <c r="BM150" s="231"/>
      <c r="BN150" s="231"/>
      <c r="BO150" s="231"/>
      <c r="BP150" s="231"/>
      <c r="BQ150" s="232">
        <v>2</v>
      </c>
      <c r="BR150" s="232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4"/>
        <v>0</v>
      </c>
      <c r="C151" s="61">
        <f t="shared" si="55"/>
        <v>0</v>
      </c>
      <c r="D151" s="62">
        <f t="shared" si="55"/>
        <v>0</v>
      </c>
      <c r="E151" s="63">
        <f t="shared" si="55"/>
        <v>0</v>
      </c>
      <c r="F151" s="64">
        <f t="shared" si="55"/>
        <v>0</v>
      </c>
      <c r="G151" s="65"/>
      <c r="H151" s="226"/>
      <c r="I151" s="227"/>
      <c r="J151" s="226"/>
      <c r="K151" s="227"/>
      <c r="L151" s="226">
        <f t="shared" si="56"/>
        <v>0</v>
      </c>
      <c r="M151" s="227"/>
      <c r="N151" s="226">
        <f t="shared" si="61"/>
        <v>0</v>
      </c>
      <c r="O151" s="227"/>
      <c r="P151" s="58"/>
      <c r="Q151" s="226"/>
      <c r="R151" s="227"/>
      <c r="S151" s="226"/>
      <c r="T151" s="227"/>
      <c r="U151" s="226">
        <f t="shared" si="57"/>
        <v>0</v>
      </c>
      <c r="V151" s="227"/>
      <c r="W151" s="226">
        <f t="shared" si="62"/>
        <v>0</v>
      </c>
      <c r="X151" s="227"/>
      <c r="Y151" s="58"/>
      <c r="Z151" s="226"/>
      <c r="AA151" s="227"/>
      <c r="AB151" s="226"/>
      <c r="AC151" s="227"/>
      <c r="AD151" s="226">
        <f t="shared" si="58"/>
        <v>0</v>
      </c>
      <c r="AE151" s="227"/>
      <c r="AF151" s="226">
        <f t="shared" si="63"/>
        <v>0</v>
      </c>
      <c r="AG151" s="227"/>
      <c r="AH151" s="58"/>
      <c r="AI151" s="226"/>
      <c r="AJ151" s="227"/>
      <c r="AK151" s="226"/>
      <c r="AL151" s="227"/>
      <c r="AM151" s="226">
        <f t="shared" si="59"/>
        <v>0</v>
      </c>
      <c r="AN151" s="227"/>
      <c r="AO151" s="226">
        <f t="shared" si="64"/>
        <v>0</v>
      </c>
      <c r="AP151" s="227"/>
      <c r="AQ151" s="58"/>
      <c r="AR151" s="241"/>
      <c r="AS151" s="241"/>
      <c r="AT151" s="241"/>
      <c r="AU151" s="58"/>
      <c r="AV151" s="226"/>
      <c r="AW151" s="227"/>
      <c r="AX151" s="226"/>
      <c r="AY151" s="227"/>
      <c r="AZ151" s="226">
        <f t="shared" si="60"/>
        <v>0</v>
      </c>
      <c r="BA151" s="227"/>
      <c r="BB151" s="226">
        <f t="shared" si="65"/>
        <v>0</v>
      </c>
      <c r="BC151" s="227"/>
      <c r="BD151" s="57"/>
      <c r="BE151" s="228">
        <f t="shared" si="66"/>
        <v>0</v>
      </c>
      <c r="BF151" s="229"/>
      <c r="BG151" s="230"/>
      <c r="BH151" s="57"/>
      <c r="BI151" s="231">
        <f t="shared" si="67"/>
        <v>0</v>
      </c>
      <c r="BJ151" s="231"/>
      <c r="BK151" s="231"/>
      <c r="BL151" s="231"/>
      <c r="BM151" s="231"/>
      <c r="BN151" s="231"/>
      <c r="BO151" s="231"/>
      <c r="BP151" s="231"/>
      <c r="BQ151" s="232">
        <v>3</v>
      </c>
      <c r="BR151" s="232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4"/>
        <v>0</v>
      </c>
      <c r="C152" s="61">
        <f t="shared" si="55"/>
        <v>0</v>
      </c>
      <c r="D152" s="62">
        <f t="shared" si="55"/>
        <v>0</v>
      </c>
      <c r="E152" s="63">
        <f t="shared" si="55"/>
        <v>0</v>
      </c>
      <c r="F152" s="64">
        <f t="shared" si="55"/>
        <v>0</v>
      </c>
      <c r="G152" s="65"/>
      <c r="H152" s="226"/>
      <c r="I152" s="227"/>
      <c r="J152" s="226"/>
      <c r="K152" s="227"/>
      <c r="L152" s="226">
        <f t="shared" si="56"/>
        <v>0</v>
      </c>
      <c r="M152" s="227"/>
      <c r="N152" s="226">
        <f t="shared" si="61"/>
        <v>0</v>
      </c>
      <c r="O152" s="227"/>
      <c r="P152" s="58"/>
      <c r="Q152" s="226"/>
      <c r="R152" s="227"/>
      <c r="S152" s="226"/>
      <c r="T152" s="227"/>
      <c r="U152" s="226">
        <f t="shared" si="57"/>
        <v>0</v>
      </c>
      <c r="V152" s="227"/>
      <c r="W152" s="226">
        <f t="shared" si="62"/>
        <v>0</v>
      </c>
      <c r="X152" s="227"/>
      <c r="Y152" s="58"/>
      <c r="Z152" s="226"/>
      <c r="AA152" s="227"/>
      <c r="AB152" s="226"/>
      <c r="AC152" s="227"/>
      <c r="AD152" s="226">
        <f t="shared" si="58"/>
        <v>0</v>
      </c>
      <c r="AE152" s="227"/>
      <c r="AF152" s="226">
        <f t="shared" si="63"/>
        <v>0</v>
      </c>
      <c r="AG152" s="227"/>
      <c r="AH152" s="58"/>
      <c r="AI152" s="226"/>
      <c r="AJ152" s="227"/>
      <c r="AK152" s="226"/>
      <c r="AL152" s="227"/>
      <c r="AM152" s="226">
        <f t="shared" si="59"/>
        <v>0</v>
      </c>
      <c r="AN152" s="227"/>
      <c r="AO152" s="226">
        <f t="shared" si="64"/>
        <v>0</v>
      </c>
      <c r="AP152" s="227"/>
      <c r="AQ152" s="58"/>
      <c r="AR152" s="241"/>
      <c r="AS152" s="241"/>
      <c r="AT152" s="241"/>
      <c r="AU152" s="58"/>
      <c r="AV152" s="226"/>
      <c r="AW152" s="227"/>
      <c r="AX152" s="226"/>
      <c r="AY152" s="227"/>
      <c r="AZ152" s="226">
        <f t="shared" si="60"/>
        <v>0</v>
      </c>
      <c r="BA152" s="227"/>
      <c r="BB152" s="226">
        <f t="shared" si="65"/>
        <v>0</v>
      </c>
      <c r="BC152" s="227"/>
      <c r="BD152" s="57"/>
      <c r="BE152" s="228">
        <f t="shared" si="66"/>
        <v>0</v>
      </c>
      <c r="BF152" s="229"/>
      <c r="BG152" s="230"/>
      <c r="BH152" s="57"/>
      <c r="BI152" s="231">
        <f t="shared" si="67"/>
        <v>0</v>
      </c>
      <c r="BJ152" s="231"/>
      <c r="BK152" s="231"/>
      <c r="BL152" s="231"/>
      <c r="BM152" s="231"/>
      <c r="BN152" s="231"/>
      <c r="BO152" s="231"/>
      <c r="BP152" s="231"/>
      <c r="BQ152" s="232">
        <v>4</v>
      </c>
      <c r="BR152" s="232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4"/>
        <v>0</v>
      </c>
      <c r="C153" s="61">
        <f t="shared" si="55"/>
        <v>0</v>
      </c>
      <c r="D153" s="62">
        <f t="shared" si="55"/>
        <v>0</v>
      </c>
      <c r="E153" s="63">
        <f t="shared" si="55"/>
        <v>0</v>
      </c>
      <c r="F153" s="64">
        <f t="shared" si="55"/>
        <v>0</v>
      </c>
      <c r="G153" s="65"/>
      <c r="H153" s="226"/>
      <c r="I153" s="227"/>
      <c r="J153" s="226"/>
      <c r="K153" s="227"/>
      <c r="L153" s="226">
        <f t="shared" si="56"/>
        <v>0</v>
      </c>
      <c r="M153" s="227"/>
      <c r="N153" s="226">
        <f t="shared" si="61"/>
        <v>0</v>
      </c>
      <c r="O153" s="227"/>
      <c r="P153" s="58"/>
      <c r="Q153" s="226"/>
      <c r="R153" s="227"/>
      <c r="S153" s="226"/>
      <c r="T153" s="227"/>
      <c r="U153" s="226">
        <f t="shared" si="57"/>
        <v>0</v>
      </c>
      <c r="V153" s="227"/>
      <c r="W153" s="226">
        <f t="shared" si="62"/>
        <v>0</v>
      </c>
      <c r="X153" s="227"/>
      <c r="Y153" s="58"/>
      <c r="Z153" s="226"/>
      <c r="AA153" s="227"/>
      <c r="AB153" s="226"/>
      <c r="AC153" s="227"/>
      <c r="AD153" s="226">
        <f t="shared" si="58"/>
        <v>0</v>
      </c>
      <c r="AE153" s="227"/>
      <c r="AF153" s="226">
        <f t="shared" si="63"/>
        <v>0</v>
      </c>
      <c r="AG153" s="227"/>
      <c r="AH153" s="58"/>
      <c r="AI153" s="226"/>
      <c r="AJ153" s="227"/>
      <c r="AK153" s="226"/>
      <c r="AL153" s="227"/>
      <c r="AM153" s="226">
        <f t="shared" si="59"/>
        <v>0</v>
      </c>
      <c r="AN153" s="227"/>
      <c r="AO153" s="226">
        <f t="shared" si="64"/>
        <v>0</v>
      </c>
      <c r="AP153" s="227"/>
      <c r="AQ153" s="58"/>
      <c r="AR153" s="241"/>
      <c r="AS153" s="241"/>
      <c r="AT153" s="241"/>
      <c r="AU153" s="58"/>
      <c r="AV153" s="226"/>
      <c r="AW153" s="227"/>
      <c r="AX153" s="226"/>
      <c r="AY153" s="227"/>
      <c r="AZ153" s="226">
        <f t="shared" si="60"/>
        <v>0</v>
      </c>
      <c r="BA153" s="227"/>
      <c r="BB153" s="226">
        <f t="shared" si="65"/>
        <v>0</v>
      </c>
      <c r="BC153" s="227"/>
      <c r="BD153" s="57"/>
      <c r="BE153" s="228">
        <f t="shared" si="66"/>
        <v>0</v>
      </c>
      <c r="BF153" s="229"/>
      <c r="BG153" s="230"/>
      <c r="BH153" s="57"/>
      <c r="BI153" s="231">
        <f t="shared" si="67"/>
        <v>0</v>
      </c>
      <c r="BJ153" s="231"/>
      <c r="BK153" s="231"/>
      <c r="BL153" s="231"/>
      <c r="BM153" s="231"/>
      <c r="BN153" s="231"/>
      <c r="BO153" s="231"/>
      <c r="BP153" s="231"/>
      <c r="BQ153" s="232">
        <v>5</v>
      </c>
      <c r="BR153" s="232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4"/>
        <v>0</v>
      </c>
      <c r="C154" s="61">
        <f t="shared" si="55"/>
        <v>0</v>
      </c>
      <c r="D154" s="62">
        <f t="shared" si="55"/>
        <v>0</v>
      </c>
      <c r="E154" s="63">
        <f t="shared" si="55"/>
        <v>0</v>
      </c>
      <c r="F154" s="64">
        <f t="shared" si="55"/>
        <v>0</v>
      </c>
      <c r="G154" s="65"/>
      <c r="H154" s="226"/>
      <c r="I154" s="227"/>
      <c r="J154" s="226"/>
      <c r="K154" s="227"/>
      <c r="L154" s="226">
        <f t="shared" si="56"/>
        <v>0</v>
      </c>
      <c r="M154" s="227"/>
      <c r="N154" s="226">
        <f t="shared" si="61"/>
        <v>0</v>
      </c>
      <c r="O154" s="227"/>
      <c r="P154" s="58"/>
      <c r="Q154" s="226"/>
      <c r="R154" s="227"/>
      <c r="S154" s="226"/>
      <c r="T154" s="227"/>
      <c r="U154" s="226">
        <f t="shared" si="57"/>
        <v>0</v>
      </c>
      <c r="V154" s="227"/>
      <c r="W154" s="226">
        <f t="shared" si="62"/>
        <v>0</v>
      </c>
      <c r="X154" s="227"/>
      <c r="Y154" s="58"/>
      <c r="Z154" s="226"/>
      <c r="AA154" s="227"/>
      <c r="AB154" s="226"/>
      <c r="AC154" s="227"/>
      <c r="AD154" s="226">
        <f t="shared" si="58"/>
        <v>0</v>
      </c>
      <c r="AE154" s="227"/>
      <c r="AF154" s="226">
        <f t="shared" si="63"/>
        <v>0</v>
      </c>
      <c r="AG154" s="227"/>
      <c r="AH154" s="58"/>
      <c r="AI154" s="226"/>
      <c r="AJ154" s="227"/>
      <c r="AK154" s="226"/>
      <c r="AL154" s="227"/>
      <c r="AM154" s="226">
        <f t="shared" si="59"/>
        <v>0</v>
      </c>
      <c r="AN154" s="227"/>
      <c r="AO154" s="226">
        <f t="shared" si="64"/>
        <v>0</v>
      </c>
      <c r="AP154" s="227"/>
      <c r="AQ154" s="58"/>
      <c r="AR154" s="241"/>
      <c r="AS154" s="241"/>
      <c r="AT154" s="241"/>
      <c r="AU154" s="58"/>
      <c r="AV154" s="226"/>
      <c r="AW154" s="227"/>
      <c r="AX154" s="226"/>
      <c r="AY154" s="227"/>
      <c r="AZ154" s="226">
        <f t="shared" si="60"/>
        <v>0</v>
      </c>
      <c r="BA154" s="227"/>
      <c r="BB154" s="226">
        <f t="shared" si="65"/>
        <v>0</v>
      </c>
      <c r="BC154" s="227"/>
      <c r="BD154" s="57"/>
      <c r="BE154" s="228">
        <f t="shared" si="66"/>
        <v>0</v>
      </c>
      <c r="BF154" s="229"/>
      <c r="BG154" s="230"/>
      <c r="BH154" s="57"/>
      <c r="BI154" s="231">
        <f t="shared" si="67"/>
        <v>0</v>
      </c>
      <c r="BJ154" s="231"/>
      <c r="BK154" s="231"/>
      <c r="BL154" s="231"/>
      <c r="BM154" s="231"/>
      <c r="BN154" s="231"/>
      <c r="BO154" s="231"/>
      <c r="BP154" s="231"/>
      <c r="BQ154" s="232">
        <v>6</v>
      </c>
      <c r="BR154" s="232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4"/>
        <v>0</v>
      </c>
      <c r="C155" s="61">
        <f t="shared" si="55"/>
        <v>0</v>
      </c>
      <c r="D155" s="62">
        <f t="shared" si="55"/>
        <v>0</v>
      </c>
      <c r="E155" s="63">
        <f t="shared" si="55"/>
        <v>0</v>
      </c>
      <c r="F155" s="64">
        <f t="shared" si="55"/>
        <v>0</v>
      </c>
      <c r="G155" s="65"/>
      <c r="H155" s="226"/>
      <c r="I155" s="227"/>
      <c r="J155" s="226"/>
      <c r="K155" s="227"/>
      <c r="L155" s="226">
        <f t="shared" si="56"/>
        <v>0</v>
      </c>
      <c r="M155" s="227"/>
      <c r="N155" s="226">
        <f t="shared" si="61"/>
        <v>0</v>
      </c>
      <c r="O155" s="227"/>
      <c r="P155" s="58"/>
      <c r="Q155" s="226"/>
      <c r="R155" s="227"/>
      <c r="S155" s="226"/>
      <c r="T155" s="227"/>
      <c r="U155" s="226">
        <f t="shared" si="57"/>
        <v>0</v>
      </c>
      <c r="V155" s="227"/>
      <c r="W155" s="226">
        <f t="shared" si="62"/>
        <v>0</v>
      </c>
      <c r="X155" s="227"/>
      <c r="Y155" s="58"/>
      <c r="Z155" s="226"/>
      <c r="AA155" s="227"/>
      <c r="AB155" s="226"/>
      <c r="AC155" s="227"/>
      <c r="AD155" s="226">
        <f t="shared" si="58"/>
        <v>0</v>
      </c>
      <c r="AE155" s="227"/>
      <c r="AF155" s="226">
        <f t="shared" si="63"/>
        <v>0</v>
      </c>
      <c r="AG155" s="227"/>
      <c r="AH155" s="58"/>
      <c r="AI155" s="226"/>
      <c r="AJ155" s="227"/>
      <c r="AK155" s="226"/>
      <c r="AL155" s="227"/>
      <c r="AM155" s="226">
        <f t="shared" si="59"/>
        <v>0</v>
      </c>
      <c r="AN155" s="227"/>
      <c r="AO155" s="226">
        <f t="shared" si="64"/>
        <v>0</v>
      </c>
      <c r="AP155" s="227"/>
      <c r="AQ155" s="58"/>
      <c r="AR155" s="241"/>
      <c r="AS155" s="241"/>
      <c r="AT155" s="241"/>
      <c r="AU155" s="58"/>
      <c r="AV155" s="226"/>
      <c r="AW155" s="227"/>
      <c r="AX155" s="226"/>
      <c r="AY155" s="227"/>
      <c r="AZ155" s="226">
        <f t="shared" si="60"/>
        <v>0</v>
      </c>
      <c r="BA155" s="227"/>
      <c r="BB155" s="226">
        <f t="shared" si="65"/>
        <v>0</v>
      </c>
      <c r="BC155" s="227"/>
      <c r="BD155" s="57"/>
      <c r="BE155" s="228">
        <f t="shared" si="66"/>
        <v>0</v>
      </c>
      <c r="BF155" s="229"/>
      <c r="BG155" s="230"/>
      <c r="BH155" s="57"/>
      <c r="BI155" s="231">
        <f t="shared" si="67"/>
        <v>0</v>
      </c>
      <c r="BJ155" s="231"/>
      <c r="BK155" s="231"/>
      <c r="BL155" s="231"/>
      <c r="BM155" s="231"/>
      <c r="BN155" s="231"/>
      <c r="BO155" s="231"/>
      <c r="BP155" s="231"/>
      <c r="BQ155" s="232">
        <v>7</v>
      </c>
      <c r="BR155" s="232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4"/>
        <v>0</v>
      </c>
      <c r="C156" s="61">
        <f t="shared" si="55"/>
        <v>0</v>
      </c>
      <c r="D156" s="62">
        <f t="shared" si="55"/>
        <v>0</v>
      </c>
      <c r="E156" s="63">
        <f t="shared" si="55"/>
        <v>0</v>
      </c>
      <c r="F156" s="64">
        <f t="shared" si="55"/>
        <v>0</v>
      </c>
      <c r="G156" s="65"/>
      <c r="H156" s="226"/>
      <c r="I156" s="227"/>
      <c r="J156" s="226"/>
      <c r="K156" s="227"/>
      <c r="L156" s="226">
        <f t="shared" si="56"/>
        <v>0</v>
      </c>
      <c r="M156" s="227"/>
      <c r="N156" s="226">
        <f t="shared" si="61"/>
        <v>0</v>
      </c>
      <c r="O156" s="227"/>
      <c r="P156" s="58"/>
      <c r="Q156" s="226"/>
      <c r="R156" s="227"/>
      <c r="S156" s="226"/>
      <c r="T156" s="227"/>
      <c r="U156" s="226">
        <f t="shared" si="57"/>
        <v>0</v>
      </c>
      <c r="V156" s="227"/>
      <c r="W156" s="226">
        <f t="shared" si="62"/>
        <v>0</v>
      </c>
      <c r="X156" s="227"/>
      <c r="Y156" s="58"/>
      <c r="Z156" s="226"/>
      <c r="AA156" s="227"/>
      <c r="AB156" s="226"/>
      <c r="AC156" s="227"/>
      <c r="AD156" s="226">
        <f t="shared" si="58"/>
        <v>0</v>
      </c>
      <c r="AE156" s="227"/>
      <c r="AF156" s="226">
        <f t="shared" si="63"/>
        <v>0</v>
      </c>
      <c r="AG156" s="227"/>
      <c r="AH156" s="58"/>
      <c r="AI156" s="226"/>
      <c r="AJ156" s="227"/>
      <c r="AK156" s="226"/>
      <c r="AL156" s="227"/>
      <c r="AM156" s="226">
        <f t="shared" si="59"/>
        <v>0</v>
      </c>
      <c r="AN156" s="227"/>
      <c r="AO156" s="226">
        <f t="shared" si="64"/>
        <v>0</v>
      </c>
      <c r="AP156" s="227"/>
      <c r="AQ156" s="58"/>
      <c r="AR156" s="241"/>
      <c r="AS156" s="241"/>
      <c r="AT156" s="241"/>
      <c r="AU156" s="58"/>
      <c r="AV156" s="226"/>
      <c r="AW156" s="227"/>
      <c r="AX156" s="226"/>
      <c r="AY156" s="227"/>
      <c r="AZ156" s="226">
        <f t="shared" si="60"/>
        <v>0</v>
      </c>
      <c r="BA156" s="227"/>
      <c r="BB156" s="226">
        <f t="shared" si="65"/>
        <v>0</v>
      </c>
      <c r="BC156" s="227"/>
      <c r="BD156" s="57"/>
      <c r="BE156" s="228">
        <f t="shared" si="66"/>
        <v>0</v>
      </c>
      <c r="BF156" s="229"/>
      <c r="BG156" s="230"/>
      <c r="BH156" s="57"/>
      <c r="BI156" s="231">
        <f t="shared" si="67"/>
        <v>0</v>
      </c>
      <c r="BJ156" s="231"/>
      <c r="BK156" s="231"/>
      <c r="BL156" s="231"/>
      <c r="BM156" s="231"/>
      <c r="BN156" s="231"/>
      <c r="BO156" s="231"/>
      <c r="BP156" s="231"/>
      <c r="BQ156" s="232">
        <v>8</v>
      </c>
      <c r="BR156" s="232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4"/>
        <v>0</v>
      </c>
      <c r="C157" s="61">
        <f t="shared" si="55"/>
        <v>0</v>
      </c>
      <c r="D157" s="62">
        <f t="shared" si="55"/>
        <v>0</v>
      </c>
      <c r="E157" s="63">
        <f t="shared" si="55"/>
        <v>0</v>
      </c>
      <c r="F157" s="64">
        <f t="shared" si="55"/>
        <v>0</v>
      </c>
      <c r="G157" s="65"/>
      <c r="H157" s="226"/>
      <c r="I157" s="227"/>
      <c r="J157" s="226"/>
      <c r="K157" s="227"/>
      <c r="L157" s="226">
        <f t="shared" si="56"/>
        <v>0</v>
      </c>
      <c r="M157" s="227"/>
      <c r="N157" s="226">
        <f t="shared" si="61"/>
        <v>0</v>
      </c>
      <c r="O157" s="227"/>
      <c r="P157" s="58"/>
      <c r="Q157" s="226"/>
      <c r="R157" s="227"/>
      <c r="S157" s="226"/>
      <c r="T157" s="227"/>
      <c r="U157" s="226">
        <f t="shared" si="57"/>
        <v>0</v>
      </c>
      <c r="V157" s="227"/>
      <c r="W157" s="226">
        <f t="shared" si="62"/>
        <v>0</v>
      </c>
      <c r="X157" s="227"/>
      <c r="Y157" s="58"/>
      <c r="Z157" s="226"/>
      <c r="AA157" s="227"/>
      <c r="AB157" s="226"/>
      <c r="AC157" s="227"/>
      <c r="AD157" s="226">
        <f t="shared" si="58"/>
        <v>0</v>
      </c>
      <c r="AE157" s="227"/>
      <c r="AF157" s="226">
        <f t="shared" si="63"/>
        <v>0</v>
      </c>
      <c r="AG157" s="227"/>
      <c r="AH157" s="58"/>
      <c r="AI157" s="226"/>
      <c r="AJ157" s="227"/>
      <c r="AK157" s="226"/>
      <c r="AL157" s="227"/>
      <c r="AM157" s="226">
        <f t="shared" si="59"/>
        <v>0</v>
      </c>
      <c r="AN157" s="227"/>
      <c r="AO157" s="226">
        <f t="shared" si="64"/>
        <v>0</v>
      </c>
      <c r="AP157" s="227"/>
      <c r="AQ157" s="58"/>
      <c r="AR157" s="241"/>
      <c r="AS157" s="241"/>
      <c r="AT157" s="241"/>
      <c r="AU157" s="58"/>
      <c r="AV157" s="226"/>
      <c r="AW157" s="227"/>
      <c r="AX157" s="226"/>
      <c r="AY157" s="227"/>
      <c r="AZ157" s="226">
        <f t="shared" si="60"/>
        <v>0</v>
      </c>
      <c r="BA157" s="227"/>
      <c r="BB157" s="226">
        <f t="shared" si="65"/>
        <v>0</v>
      </c>
      <c r="BC157" s="227"/>
      <c r="BD157" s="57"/>
      <c r="BE157" s="228">
        <f t="shared" si="66"/>
        <v>0</v>
      </c>
      <c r="BF157" s="229"/>
      <c r="BG157" s="230"/>
      <c r="BH157" s="57"/>
      <c r="BI157" s="231">
        <f t="shared" si="67"/>
        <v>0</v>
      </c>
      <c r="BJ157" s="231"/>
      <c r="BK157" s="231"/>
      <c r="BL157" s="231"/>
      <c r="BM157" s="231"/>
      <c r="BN157" s="231"/>
      <c r="BO157" s="231"/>
      <c r="BP157" s="231"/>
      <c r="BQ157" s="232">
        <v>9</v>
      </c>
      <c r="BR157" s="232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4"/>
        <v>0</v>
      </c>
      <c r="C158" s="61">
        <f t="shared" si="55"/>
        <v>0</v>
      </c>
      <c r="D158" s="62">
        <f t="shared" si="55"/>
        <v>0</v>
      </c>
      <c r="E158" s="63">
        <f t="shared" si="55"/>
        <v>0</v>
      </c>
      <c r="F158" s="64">
        <f t="shared" si="55"/>
        <v>0</v>
      </c>
      <c r="G158" s="65"/>
      <c r="H158" s="226"/>
      <c r="I158" s="227"/>
      <c r="J158" s="226"/>
      <c r="K158" s="227"/>
      <c r="L158" s="226">
        <f t="shared" si="56"/>
        <v>0</v>
      </c>
      <c r="M158" s="227"/>
      <c r="N158" s="226">
        <f t="shared" si="61"/>
        <v>0</v>
      </c>
      <c r="O158" s="227"/>
      <c r="P158" s="58"/>
      <c r="Q158" s="226"/>
      <c r="R158" s="227"/>
      <c r="S158" s="226"/>
      <c r="T158" s="227"/>
      <c r="U158" s="226">
        <f t="shared" si="57"/>
        <v>0</v>
      </c>
      <c r="V158" s="227"/>
      <c r="W158" s="226">
        <f t="shared" si="62"/>
        <v>0</v>
      </c>
      <c r="X158" s="227"/>
      <c r="Y158" s="58"/>
      <c r="Z158" s="226"/>
      <c r="AA158" s="227"/>
      <c r="AB158" s="226"/>
      <c r="AC158" s="227"/>
      <c r="AD158" s="226">
        <f t="shared" si="58"/>
        <v>0</v>
      </c>
      <c r="AE158" s="227"/>
      <c r="AF158" s="226">
        <f t="shared" si="63"/>
        <v>0</v>
      </c>
      <c r="AG158" s="227"/>
      <c r="AH158" s="58"/>
      <c r="AI158" s="226"/>
      <c r="AJ158" s="227"/>
      <c r="AK158" s="226"/>
      <c r="AL158" s="227"/>
      <c r="AM158" s="226">
        <f t="shared" si="59"/>
        <v>0</v>
      </c>
      <c r="AN158" s="227"/>
      <c r="AO158" s="226">
        <f t="shared" si="64"/>
        <v>0</v>
      </c>
      <c r="AP158" s="227"/>
      <c r="AQ158" s="58"/>
      <c r="AR158" s="241"/>
      <c r="AS158" s="241"/>
      <c r="AT158" s="241"/>
      <c r="AU158" s="58"/>
      <c r="AV158" s="226"/>
      <c r="AW158" s="227"/>
      <c r="AX158" s="226"/>
      <c r="AY158" s="227"/>
      <c r="AZ158" s="226">
        <f t="shared" si="60"/>
        <v>0</v>
      </c>
      <c r="BA158" s="227"/>
      <c r="BB158" s="226">
        <f t="shared" si="65"/>
        <v>0</v>
      </c>
      <c r="BC158" s="227"/>
      <c r="BD158" s="57"/>
      <c r="BE158" s="228">
        <f t="shared" si="66"/>
        <v>0</v>
      </c>
      <c r="BF158" s="229"/>
      <c r="BG158" s="230"/>
      <c r="BH158" s="57"/>
      <c r="BI158" s="231">
        <f t="shared" si="67"/>
        <v>0</v>
      </c>
      <c r="BJ158" s="231"/>
      <c r="BK158" s="231"/>
      <c r="BL158" s="231"/>
      <c r="BM158" s="231"/>
      <c r="BN158" s="231"/>
      <c r="BO158" s="231"/>
      <c r="BP158" s="231"/>
      <c r="BQ158" s="232">
        <v>10</v>
      </c>
      <c r="BR158" s="232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4"/>
        <v>0</v>
      </c>
      <c r="C159" s="61">
        <f t="shared" si="55"/>
        <v>0</v>
      </c>
      <c r="D159" s="62">
        <f t="shared" si="55"/>
        <v>0</v>
      </c>
      <c r="E159" s="63">
        <f t="shared" si="55"/>
        <v>0</v>
      </c>
      <c r="F159" s="64">
        <f t="shared" si="55"/>
        <v>0</v>
      </c>
      <c r="G159" s="65"/>
      <c r="H159" s="226"/>
      <c r="I159" s="227"/>
      <c r="J159" s="226"/>
      <c r="K159" s="227"/>
      <c r="L159" s="226">
        <f t="shared" si="56"/>
        <v>0</v>
      </c>
      <c r="M159" s="227"/>
      <c r="N159" s="226">
        <f t="shared" si="61"/>
        <v>0</v>
      </c>
      <c r="O159" s="227"/>
      <c r="P159" s="58"/>
      <c r="Q159" s="226"/>
      <c r="R159" s="227"/>
      <c r="S159" s="226"/>
      <c r="T159" s="227"/>
      <c r="U159" s="226">
        <f t="shared" si="57"/>
        <v>0</v>
      </c>
      <c r="V159" s="227"/>
      <c r="W159" s="226">
        <f t="shared" si="62"/>
        <v>0</v>
      </c>
      <c r="X159" s="227"/>
      <c r="Y159" s="58"/>
      <c r="Z159" s="226"/>
      <c r="AA159" s="227"/>
      <c r="AB159" s="226"/>
      <c r="AC159" s="227"/>
      <c r="AD159" s="226">
        <f t="shared" si="58"/>
        <v>0</v>
      </c>
      <c r="AE159" s="227"/>
      <c r="AF159" s="226">
        <f t="shared" si="63"/>
        <v>0</v>
      </c>
      <c r="AG159" s="227"/>
      <c r="AH159" s="58"/>
      <c r="AI159" s="226"/>
      <c r="AJ159" s="227"/>
      <c r="AK159" s="226"/>
      <c r="AL159" s="227"/>
      <c r="AM159" s="226">
        <f t="shared" si="59"/>
        <v>0</v>
      </c>
      <c r="AN159" s="227"/>
      <c r="AO159" s="226">
        <f t="shared" si="64"/>
        <v>0</v>
      </c>
      <c r="AP159" s="227"/>
      <c r="AQ159" s="58"/>
      <c r="AR159" s="241"/>
      <c r="AS159" s="241"/>
      <c r="AT159" s="241"/>
      <c r="AU159" s="58"/>
      <c r="AV159" s="226"/>
      <c r="AW159" s="227"/>
      <c r="AX159" s="226"/>
      <c r="AY159" s="227"/>
      <c r="AZ159" s="226">
        <f t="shared" si="60"/>
        <v>0</v>
      </c>
      <c r="BA159" s="227"/>
      <c r="BB159" s="226">
        <f t="shared" si="65"/>
        <v>0</v>
      </c>
      <c r="BC159" s="227"/>
      <c r="BD159" s="57"/>
      <c r="BE159" s="228">
        <f t="shared" si="66"/>
        <v>0</v>
      </c>
      <c r="BF159" s="229"/>
      <c r="BG159" s="230"/>
      <c r="BH159" s="57"/>
      <c r="BI159" s="231">
        <f t="shared" si="67"/>
        <v>0</v>
      </c>
      <c r="BJ159" s="231"/>
      <c r="BK159" s="231"/>
      <c r="BL159" s="231"/>
      <c r="BM159" s="231"/>
      <c r="BN159" s="231"/>
      <c r="BO159" s="231"/>
      <c r="BP159" s="231"/>
      <c r="BQ159" s="232">
        <v>11</v>
      </c>
      <c r="BR159" s="232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4"/>
        <v>0</v>
      </c>
      <c r="C160" s="61">
        <f t="shared" si="55"/>
        <v>0</v>
      </c>
      <c r="D160" s="62">
        <f t="shared" si="55"/>
        <v>0</v>
      </c>
      <c r="E160" s="63">
        <f t="shared" si="55"/>
        <v>0</v>
      </c>
      <c r="F160" s="64">
        <f t="shared" si="55"/>
        <v>0</v>
      </c>
      <c r="G160" s="65"/>
      <c r="H160" s="226"/>
      <c r="I160" s="227"/>
      <c r="J160" s="226"/>
      <c r="K160" s="227"/>
      <c r="L160" s="226">
        <f t="shared" si="56"/>
        <v>0</v>
      </c>
      <c r="M160" s="227"/>
      <c r="N160" s="226">
        <f t="shared" si="61"/>
        <v>0</v>
      </c>
      <c r="O160" s="227"/>
      <c r="P160" s="58"/>
      <c r="Q160" s="226"/>
      <c r="R160" s="227"/>
      <c r="S160" s="226"/>
      <c r="T160" s="227"/>
      <c r="U160" s="226">
        <f t="shared" si="57"/>
        <v>0</v>
      </c>
      <c r="V160" s="227"/>
      <c r="W160" s="226">
        <f t="shared" si="62"/>
        <v>0</v>
      </c>
      <c r="X160" s="227"/>
      <c r="Y160" s="58"/>
      <c r="Z160" s="226"/>
      <c r="AA160" s="227"/>
      <c r="AB160" s="226"/>
      <c r="AC160" s="227"/>
      <c r="AD160" s="226">
        <f t="shared" si="58"/>
        <v>0</v>
      </c>
      <c r="AE160" s="227"/>
      <c r="AF160" s="226">
        <f t="shared" si="63"/>
        <v>0</v>
      </c>
      <c r="AG160" s="227"/>
      <c r="AH160" s="58"/>
      <c r="AI160" s="226"/>
      <c r="AJ160" s="227"/>
      <c r="AK160" s="226"/>
      <c r="AL160" s="227"/>
      <c r="AM160" s="226">
        <f t="shared" si="59"/>
        <v>0</v>
      </c>
      <c r="AN160" s="227"/>
      <c r="AO160" s="226">
        <f t="shared" si="64"/>
        <v>0</v>
      </c>
      <c r="AP160" s="227"/>
      <c r="AQ160" s="58"/>
      <c r="AR160" s="241"/>
      <c r="AS160" s="241"/>
      <c r="AT160" s="241"/>
      <c r="AU160" s="58"/>
      <c r="AV160" s="226"/>
      <c r="AW160" s="227"/>
      <c r="AX160" s="226"/>
      <c r="AY160" s="227"/>
      <c r="AZ160" s="226">
        <f t="shared" si="60"/>
        <v>0</v>
      </c>
      <c r="BA160" s="227"/>
      <c r="BB160" s="226">
        <f t="shared" si="65"/>
        <v>0</v>
      </c>
      <c r="BC160" s="227"/>
      <c r="BD160" s="57"/>
      <c r="BE160" s="228">
        <f t="shared" si="66"/>
        <v>0</v>
      </c>
      <c r="BF160" s="229"/>
      <c r="BG160" s="230"/>
      <c r="BH160" s="57"/>
      <c r="BI160" s="231">
        <f t="shared" si="67"/>
        <v>0</v>
      </c>
      <c r="BJ160" s="231"/>
      <c r="BK160" s="231"/>
      <c r="BL160" s="231"/>
      <c r="BM160" s="231"/>
      <c r="BN160" s="231"/>
      <c r="BO160" s="231"/>
      <c r="BP160" s="231"/>
      <c r="BQ160" s="232">
        <v>12</v>
      </c>
      <c r="BR160" s="232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4"/>
        <v>0</v>
      </c>
      <c r="C161" s="61">
        <f t="shared" si="55"/>
        <v>0</v>
      </c>
      <c r="D161" s="62">
        <f t="shared" si="55"/>
        <v>0</v>
      </c>
      <c r="E161" s="63">
        <f t="shared" si="55"/>
        <v>0</v>
      </c>
      <c r="F161" s="64">
        <f t="shared" si="55"/>
        <v>0</v>
      </c>
      <c r="G161" s="65"/>
      <c r="H161" s="226"/>
      <c r="I161" s="227"/>
      <c r="J161" s="226"/>
      <c r="K161" s="227"/>
      <c r="L161" s="226">
        <f t="shared" si="56"/>
        <v>0</v>
      </c>
      <c r="M161" s="227"/>
      <c r="N161" s="226">
        <f t="shared" si="61"/>
        <v>0</v>
      </c>
      <c r="O161" s="227"/>
      <c r="P161" s="58"/>
      <c r="Q161" s="226"/>
      <c r="R161" s="227"/>
      <c r="S161" s="226"/>
      <c r="T161" s="227"/>
      <c r="U161" s="226">
        <f t="shared" si="57"/>
        <v>0</v>
      </c>
      <c r="V161" s="227"/>
      <c r="W161" s="226">
        <f t="shared" si="62"/>
        <v>0</v>
      </c>
      <c r="X161" s="227"/>
      <c r="Y161" s="58"/>
      <c r="Z161" s="226"/>
      <c r="AA161" s="227"/>
      <c r="AB161" s="226"/>
      <c r="AC161" s="227"/>
      <c r="AD161" s="226">
        <f t="shared" si="58"/>
        <v>0</v>
      </c>
      <c r="AE161" s="227"/>
      <c r="AF161" s="226">
        <f t="shared" si="63"/>
        <v>0</v>
      </c>
      <c r="AG161" s="227"/>
      <c r="AH161" s="58"/>
      <c r="AI161" s="226"/>
      <c r="AJ161" s="227"/>
      <c r="AK161" s="226"/>
      <c r="AL161" s="227"/>
      <c r="AM161" s="226">
        <f t="shared" si="59"/>
        <v>0</v>
      </c>
      <c r="AN161" s="227"/>
      <c r="AO161" s="226">
        <f t="shared" si="64"/>
        <v>0</v>
      </c>
      <c r="AP161" s="227"/>
      <c r="AQ161" s="58"/>
      <c r="AR161" s="241"/>
      <c r="AS161" s="241"/>
      <c r="AT161" s="241"/>
      <c r="AU161" s="58"/>
      <c r="AV161" s="226"/>
      <c r="AW161" s="227"/>
      <c r="AX161" s="226"/>
      <c r="AY161" s="227"/>
      <c r="AZ161" s="226">
        <f t="shared" si="60"/>
        <v>0</v>
      </c>
      <c r="BA161" s="227"/>
      <c r="BB161" s="226">
        <f t="shared" si="65"/>
        <v>0</v>
      </c>
      <c r="BC161" s="227"/>
      <c r="BD161" s="57"/>
      <c r="BE161" s="228">
        <f t="shared" si="66"/>
        <v>0</v>
      </c>
      <c r="BF161" s="229"/>
      <c r="BG161" s="230"/>
      <c r="BH161" s="57"/>
      <c r="BI161" s="231">
        <f t="shared" si="67"/>
        <v>0</v>
      </c>
      <c r="BJ161" s="231"/>
      <c r="BK161" s="231"/>
      <c r="BL161" s="231"/>
      <c r="BM161" s="231"/>
      <c r="BN161" s="231"/>
      <c r="BO161" s="231"/>
      <c r="BP161" s="231"/>
      <c r="BQ161" s="232">
        <v>13</v>
      </c>
      <c r="BR161" s="232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4"/>
        <v>0</v>
      </c>
      <c r="C162" s="61">
        <f t="shared" si="55"/>
        <v>0</v>
      </c>
      <c r="D162" s="62">
        <f t="shared" si="55"/>
        <v>0</v>
      </c>
      <c r="E162" s="63">
        <f t="shared" si="55"/>
        <v>0</v>
      </c>
      <c r="F162" s="64">
        <f t="shared" si="55"/>
        <v>0</v>
      </c>
      <c r="G162" s="65"/>
      <c r="H162" s="226"/>
      <c r="I162" s="227"/>
      <c r="J162" s="226"/>
      <c r="K162" s="227"/>
      <c r="L162" s="226">
        <f t="shared" si="56"/>
        <v>0</v>
      </c>
      <c r="M162" s="227"/>
      <c r="N162" s="226">
        <f t="shared" si="61"/>
        <v>0</v>
      </c>
      <c r="O162" s="227"/>
      <c r="P162" s="58"/>
      <c r="Q162" s="226"/>
      <c r="R162" s="227"/>
      <c r="S162" s="226"/>
      <c r="T162" s="227"/>
      <c r="U162" s="226">
        <f t="shared" si="57"/>
        <v>0</v>
      </c>
      <c r="V162" s="227"/>
      <c r="W162" s="226">
        <f t="shared" si="62"/>
        <v>0</v>
      </c>
      <c r="X162" s="227"/>
      <c r="Y162" s="58"/>
      <c r="Z162" s="226"/>
      <c r="AA162" s="227"/>
      <c r="AB162" s="226"/>
      <c r="AC162" s="227"/>
      <c r="AD162" s="226">
        <f t="shared" si="58"/>
        <v>0</v>
      </c>
      <c r="AE162" s="227"/>
      <c r="AF162" s="226">
        <f t="shared" si="63"/>
        <v>0</v>
      </c>
      <c r="AG162" s="227"/>
      <c r="AH162" s="58"/>
      <c r="AI162" s="226"/>
      <c r="AJ162" s="227"/>
      <c r="AK162" s="226"/>
      <c r="AL162" s="227"/>
      <c r="AM162" s="226">
        <f t="shared" si="59"/>
        <v>0</v>
      </c>
      <c r="AN162" s="227"/>
      <c r="AO162" s="226">
        <f t="shared" si="64"/>
        <v>0</v>
      </c>
      <c r="AP162" s="227"/>
      <c r="AQ162" s="58"/>
      <c r="AR162" s="241"/>
      <c r="AS162" s="241"/>
      <c r="AT162" s="241"/>
      <c r="AU162" s="58"/>
      <c r="AV162" s="226"/>
      <c r="AW162" s="227"/>
      <c r="AX162" s="226"/>
      <c r="AY162" s="227"/>
      <c r="AZ162" s="226">
        <f t="shared" si="60"/>
        <v>0</v>
      </c>
      <c r="BA162" s="227"/>
      <c r="BB162" s="226">
        <f t="shared" si="65"/>
        <v>0</v>
      </c>
      <c r="BC162" s="227"/>
      <c r="BD162" s="57"/>
      <c r="BE162" s="228">
        <f t="shared" si="66"/>
        <v>0</v>
      </c>
      <c r="BF162" s="229"/>
      <c r="BG162" s="230"/>
      <c r="BH162" s="57"/>
      <c r="BI162" s="231">
        <f t="shared" si="67"/>
        <v>0</v>
      </c>
      <c r="BJ162" s="231"/>
      <c r="BK162" s="231"/>
      <c r="BL162" s="231"/>
      <c r="BM162" s="231"/>
      <c r="BN162" s="231"/>
      <c r="BO162" s="231"/>
      <c r="BP162" s="231"/>
      <c r="BQ162" s="232">
        <v>14</v>
      </c>
      <c r="BR162" s="232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4"/>
        <v>0</v>
      </c>
      <c r="C163" s="61">
        <f t="shared" si="55"/>
        <v>0</v>
      </c>
      <c r="D163" s="62">
        <f t="shared" si="55"/>
        <v>0</v>
      </c>
      <c r="E163" s="63">
        <f t="shared" si="55"/>
        <v>0</v>
      </c>
      <c r="F163" s="64">
        <f t="shared" si="55"/>
        <v>0</v>
      </c>
      <c r="G163" s="65"/>
      <c r="H163" s="226"/>
      <c r="I163" s="227"/>
      <c r="J163" s="226"/>
      <c r="K163" s="227"/>
      <c r="L163" s="226">
        <f t="shared" si="56"/>
        <v>0</v>
      </c>
      <c r="M163" s="227"/>
      <c r="N163" s="226">
        <f t="shared" si="61"/>
        <v>0</v>
      </c>
      <c r="O163" s="227"/>
      <c r="P163" s="58"/>
      <c r="Q163" s="226"/>
      <c r="R163" s="227"/>
      <c r="S163" s="226"/>
      <c r="T163" s="227"/>
      <c r="U163" s="226">
        <f t="shared" si="57"/>
        <v>0</v>
      </c>
      <c r="V163" s="227"/>
      <c r="W163" s="226">
        <f t="shared" si="62"/>
        <v>0</v>
      </c>
      <c r="X163" s="227"/>
      <c r="Y163" s="58"/>
      <c r="Z163" s="226"/>
      <c r="AA163" s="227"/>
      <c r="AB163" s="226"/>
      <c r="AC163" s="227"/>
      <c r="AD163" s="226">
        <f t="shared" si="58"/>
        <v>0</v>
      </c>
      <c r="AE163" s="227"/>
      <c r="AF163" s="226">
        <f t="shared" si="63"/>
        <v>0</v>
      </c>
      <c r="AG163" s="227"/>
      <c r="AH163" s="58"/>
      <c r="AI163" s="226"/>
      <c r="AJ163" s="227"/>
      <c r="AK163" s="226"/>
      <c r="AL163" s="227"/>
      <c r="AM163" s="226">
        <f t="shared" si="59"/>
        <v>0</v>
      </c>
      <c r="AN163" s="227"/>
      <c r="AO163" s="226">
        <f t="shared" si="64"/>
        <v>0</v>
      </c>
      <c r="AP163" s="227"/>
      <c r="AQ163" s="58"/>
      <c r="AR163" s="241"/>
      <c r="AS163" s="241"/>
      <c r="AT163" s="241"/>
      <c r="AU163" s="58"/>
      <c r="AV163" s="226"/>
      <c r="AW163" s="227"/>
      <c r="AX163" s="226"/>
      <c r="AY163" s="227"/>
      <c r="AZ163" s="226">
        <f t="shared" si="60"/>
        <v>0</v>
      </c>
      <c r="BA163" s="227"/>
      <c r="BB163" s="226">
        <f t="shared" si="65"/>
        <v>0</v>
      </c>
      <c r="BC163" s="227"/>
      <c r="BD163" s="57"/>
      <c r="BE163" s="228">
        <f t="shared" si="66"/>
        <v>0</v>
      </c>
      <c r="BF163" s="229"/>
      <c r="BG163" s="230"/>
      <c r="BH163" s="57"/>
      <c r="BI163" s="231">
        <f t="shared" si="67"/>
        <v>0</v>
      </c>
      <c r="BJ163" s="231"/>
      <c r="BK163" s="231"/>
      <c r="BL163" s="231"/>
      <c r="BM163" s="231"/>
      <c r="BN163" s="231"/>
      <c r="BO163" s="231"/>
      <c r="BP163" s="231"/>
      <c r="BQ163" s="232">
        <v>15</v>
      </c>
      <c r="BR163" s="232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4"/>
        <v>0</v>
      </c>
      <c r="C164" s="61">
        <f t="shared" si="55"/>
        <v>0</v>
      </c>
      <c r="D164" s="62">
        <f t="shared" si="55"/>
        <v>0</v>
      </c>
      <c r="E164" s="63">
        <f t="shared" si="55"/>
        <v>0</v>
      </c>
      <c r="F164" s="64">
        <f t="shared" si="55"/>
        <v>0</v>
      </c>
      <c r="G164" s="65"/>
      <c r="H164" s="226"/>
      <c r="I164" s="227"/>
      <c r="J164" s="226"/>
      <c r="K164" s="227"/>
      <c r="L164" s="226">
        <f t="shared" si="56"/>
        <v>0</v>
      </c>
      <c r="M164" s="227"/>
      <c r="N164" s="226">
        <f t="shared" si="61"/>
        <v>0</v>
      </c>
      <c r="O164" s="227"/>
      <c r="P164" s="58"/>
      <c r="Q164" s="226"/>
      <c r="R164" s="227"/>
      <c r="S164" s="226"/>
      <c r="T164" s="227"/>
      <c r="U164" s="226">
        <f t="shared" si="57"/>
        <v>0</v>
      </c>
      <c r="V164" s="227"/>
      <c r="W164" s="226">
        <f t="shared" si="62"/>
        <v>0</v>
      </c>
      <c r="X164" s="227"/>
      <c r="Y164" s="58"/>
      <c r="Z164" s="226"/>
      <c r="AA164" s="227"/>
      <c r="AB164" s="226"/>
      <c r="AC164" s="227"/>
      <c r="AD164" s="226">
        <f t="shared" si="58"/>
        <v>0</v>
      </c>
      <c r="AE164" s="227"/>
      <c r="AF164" s="226">
        <f t="shared" si="63"/>
        <v>0</v>
      </c>
      <c r="AG164" s="227"/>
      <c r="AH164" s="58"/>
      <c r="AI164" s="226"/>
      <c r="AJ164" s="227"/>
      <c r="AK164" s="226"/>
      <c r="AL164" s="227"/>
      <c r="AM164" s="226">
        <f t="shared" si="59"/>
        <v>0</v>
      </c>
      <c r="AN164" s="227"/>
      <c r="AO164" s="226">
        <f t="shared" si="64"/>
        <v>0</v>
      </c>
      <c r="AP164" s="227"/>
      <c r="AQ164" s="58"/>
      <c r="AR164" s="241"/>
      <c r="AS164" s="241"/>
      <c r="AT164" s="241"/>
      <c r="AU164" s="58"/>
      <c r="AV164" s="226"/>
      <c r="AW164" s="227"/>
      <c r="AX164" s="226"/>
      <c r="AY164" s="227"/>
      <c r="AZ164" s="226">
        <f t="shared" si="60"/>
        <v>0</v>
      </c>
      <c r="BA164" s="227"/>
      <c r="BB164" s="226">
        <f t="shared" si="65"/>
        <v>0</v>
      </c>
      <c r="BC164" s="227"/>
      <c r="BD164" s="57"/>
      <c r="BE164" s="228">
        <f t="shared" si="66"/>
        <v>0</v>
      </c>
      <c r="BF164" s="229"/>
      <c r="BG164" s="230"/>
      <c r="BH164" s="57"/>
      <c r="BI164" s="231">
        <f t="shared" si="67"/>
        <v>0</v>
      </c>
      <c r="BJ164" s="231"/>
      <c r="BK164" s="231"/>
      <c r="BL164" s="231"/>
      <c r="BM164" s="231"/>
      <c r="BN164" s="231"/>
      <c r="BO164" s="231"/>
      <c r="BP164" s="231"/>
      <c r="BQ164" s="232">
        <v>16</v>
      </c>
      <c r="BR164" s="232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4"/>
        <v>0</v>
      </c>
      <c r="C165" s="61">
        <f t="shared" ref="C165:F165" si="68">C25+C54+C83+C112+C141</f>
        <v>0</v>
      </c>
      <c r="D165" s="62">
        <f t="shared" si="68"/>
        <v>0</v>
      </c>
      <c r="E165" s="63">
        <f t="shared" si="68"/>
        <v>0</v>
      </c>
      <c r="F165" s="64">
        <f t="shared" si="68"/>
        <v>0</v>
      </c>
      <c r="G165" s="65"/>
      <c r="H165" s="226"/>
      <c r="I165" s="227"/>
      <c r="J165" s="226"/>
      <c r="K165" s="227"/>
      <c r="L165" s="226">
        <f t="shared" si="56"/>
        <v>0</v>
      </c>
      <c r="M165" s="227"/>
      <c r="N165" s="226">
        <f t="shared" si="61"/>
        <v>0</v>
      </c>
      <c r="O165" s="227"/>
      <c r="P165" s="58"/>
      <c r="Q165" s="226"/>
      <c r="R165" s="227"/>
      <c r="S165" s="226"/>
      <c r="T165" s="227"/>
      <c r="U165" s="226">
        <f t="shared" si="57"/>
        <v>0</v>
      </c>
      <c r="V165" s="227"/>
      <c r="W165" s="226">
        <f t="shared" si="62"/>
        <v>0</v>
      </c>
      <c r="X165" s="227"/>
      <c r="Y165" s="58"/>
      <c r="Z165" s="226"/>
      <c r="AA165" s="227"/>
      <c r="AB165" s="226"/>
      <c r="AC165" s="227"/>
      <c r="AD165" s="226">
        <f t="shared" si="58"/>
        <v>0</v>
      </c>
      <c r="AE165" s="227"/>
      <c r="AF165" s="226">
        <f t="shared" si="63"/>
        <v>0</v>
      </c>
      <c r="AG165" s="227"/>
      <c r="AH165" s="58"/>
      <c r="AI165" s="226"/>
      <c r="AJ165" s="227"/>
      <c r="AK165" s="226"/>
      <c r="AL165" s="227"/>
      <c r="AM165" s="226">
        <f t="shared" si="59"/>
        <v>0</v>
      </c>
      <c r="AN165" s="227"/>
      <c r="AO165" s="226">
        <f t="shared" si="64"/>
        <v>0</v>
      </c>
      <c r="AP165" s="227"/>
      <c r="AQ165" s="58"/>
      <c r="AR165" s="241"/>
      <c r="AS165" s="241"/>
      <c r="AT165" s="241"/>
      <c r="AU165" s="58"/>
      <c r="AV165" s="226"/>
      <c r="AW165" s="227"/>
      <c r="AX165" s="226"/>
      <c r="AY165" s="227"/>
      <c r="AZ165" s="226">
        <f t="shared" si="60"/>
        <v>0</v>
      </c>
      <c r="BA165" s="227"/>
      <c r="BB165" s="226">
        <f t="shared" si="65"/>
        <v>0</v>
      </c>
      <c r="BC165" s="227"/>
      <c r="BD165" s="57"/>
      <c r="BE165" s="228">
        <f t="shared" si="66"/>
        <v>0</v>
      </c>
      <c r="BF165" s="229"/>
      <c r="BG165" s="230"/>
      <c r="BH165" s="57"/>
      <c r="BI165" s="231">
        <f t="shared" si="67"/>
        <v>0</v>
      </c>
      <c r="BJ165" s="231"/>
      <c r="BK165" s="231"/>
      <c r="BL165" s="231"/>
      <c r="BM165" s="231"/>
      <c r="BN165" s="231"/>
      <c r="BO165" s="231"/>
      <c r="BP165" s="231"/>
      <c r="BQ165" s="232">
        <v>17</v>
      </c>
      <c r="BR165" s="232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</mergeCells>
  <conditionalFormatting sqref="H149:I165 Q149:R165 Z149:AA165 AI149:AJ165">
    <cfRule type="cellIs" dxfId="44" priority="45" operator="greaterThan">
      <formula>0</formula>
    </cfRule>
  </conditionalFormatting>
  <conditionalFormatting sqref="J149:K165 S149:T165 AB149:AC165 AK149:AL165">
    <cfRule type="cellIs" dxfId="43" priority="44" operator="greaterThan">
      <formula>0</formula>
    </cfRule>
  </conditionalFormatting>
  <conditionalFormatting sqref="FF9:FF25 FF38:FF54 FF67:FF83 FF96:FF112 FF125:FF141">
    <cfRule type="cellIs" dxfId="42" priority="43" operator="greaterThan">
      <formula>0</formula>
    </cfRule>
  </conditionalFormatting>
  <conditionalFormatting sqref="FH9:FI25">
    <cfRule type="cellIs" dxfId="41" priority="42" operator="greaterThan">
      <formula>0</formula>
    </cfRule>
  </conditionalFormatting>
  <conditionalFormatting sqref="FL9:FM25">
    <cfRule type="cellIs" dxfId="40" priority="41" operator="greaterThan">
      <formula>0</formula>
    </cfRule>
  </conditionalFormatting>
  <conditionalFormatting sqref="FN9:FN25">
    <cfRule type="cellIs" dxfId="39" priority="40" operator="greaterThan">
      <formula>0</formula>
    </cfRule>
  </conditionalFormatting>
  <conditionalFormatting sqref="FI38:FI54">
    <cfRule type="cellIs" dxfId="38" priority="39" operator="greaterThan">
      <formula>0</formula>
    </cfRule>
  </conditionalFormatting>
  <conditionalFormatting sqref="FL38:FM54">
    <cfRule type="cellIs" dxfId="37" priority="38" operator="greaterThan">
      <formula>0</formula>
    </cfRule>
  </conditionalFormatting>
  <conditionalFormatting sqref="FN38:FN54">
    <cfRule type="cellIs" dxfId="36" priority="37" operator="greaterThan">
      <formula>0</formula>
    </cfRule>
  </conditionalFormatting>
  <conditionalFormatting sqref="FH38:FH54">
    <cfRule type="cellIs" dxfId="35" priority="36" operator="greaterThan">
      <formula>0</formula>
    </cfRule>
  </conditionalFormatting>
  <conditionalFormatting sqref="FH67:FH83">
    <cfRule type="cellIs" dxfId="34" priority="35" operator="greaterThan">
      <formula>0</formula>
    </cfRule>
  </conditionalFormatting>
  <conditionalFormatting sqref="FH67:FI83">
    <cfRule type="cellIs" dxfId="33" priority="34" operator="greaterThan">
      <formula>0</formula>
    </cfRule>
  </conditionalFormatting>
  <conditionalFormatting sqref="FL67:FM83">
    <cfRule type="cellIs" dxfId="32" priority="33" operator="greaterThan">
      <formula>0</formula>
    </cfRule>
  </conditionalFormatting>
  <conditionalFormatting sqref="FN67:FN83">
    <cfRule type="cellIs" dxfId="31" priority="32" operator="greaterThan">
      <formula>0</formula>
    </cfRule>
  </conditionalFormatting>
  <conditionalFormatting sqref="FH96:FH112">
    <cfRule type="cellIs" dxfId="30" priority="31" operator="greaterThan">
      <formula>0</formula>
    </cfRule>
  </conditionalFormatting>
  <conditionalFormatting sqref="FH96:FH112">
    <cfRule type="cellIs" dxfId="29" priority="30" operator="greaterThan">
      <formula>0</formula>
    </cfRule>
  </conditionalFormatting>
  <conditionalFormatting sqref="FH96:FI112">
    <cfRule type="cellIs" dxfId="28" priority="29" operator="greaterThan">
      <formula>0</formula>
    </cfRule>
  </conditionalFormatting>
  <conditionalFormatting sqref="FL96:FM112">
    <cfRule type="cellIs" dxfId="27" priority="28" operator="greaterThan">
      <formula>0</formula>
    </cfRule>
  </conditionalFormatting>
  <conditionalFormatting sqref="FN96:FN112">
    <cfRule type="cellIs" dxfId="26" priority="27" operator="greaterThan">
      <formula>0</formula>
    </cfRule>
  </conditionalFormatting>
  <conditionalFormatting sqref="FH125:FH141">
    <cfRule type="cellIs" dxfId="25" priority="26" operator="greaterThan">
      <formula>0</formula>
    </cfRule>
  </conditionalFormatting>
  <conditionalFormatting sqref="FH125:FH141">
    <cfRule type="cellIs" dxfId="24" priority="25" operator="greaterThan">
      <formula>0</formula>
    </cfRule>
  </conditionalFormatting>
  <conditionalFormatting sqref="FH125:FH141">
    <cfRule type="cellIs" dxfId="23" priority="24" operator="greaterThan">
      <formula>0</formula>
    </cfRule>
  </conditionalFormatting>
  <conditionalFormatting sqref="FH125:FI141">
    <cfRule type="cellIs" dxfId="22" priority="23" operator="greaterThan">
      <formula>0</formula>
    </cfRule>
  </conditionalFormatting>
  <conditionalFormatting sqref="FL125:FM141">
    <cfRule type="cellIs" dxfId="21" priority="22" operator="greaterThan">
      <formula>0</formula>
    </cfRule>
  </conditionalFormatting>
  <conditionalFormatting sqref="FN125:FN141">
    <cfRule type="cellIs" dxfId="20" priority="21" operator="greaterThan">
      <formula>0</formula>
    </cfRule>
  </conditionalFormatting>
  <conditionalFormatting sqref="N149:O165 W149:X165 AF149:AG165 AO149:AP165">
    <cfRule type="cellIs" dxfId="19" priority="18" operator="between">
      <formula>35.1</formula>
      <formula>39</formula>
    </cfRule>
    <cfRule type="cellIs" dxfId="18" priority="19" operator="between">
      <formula>31</formula>
      <formula>34.9</formula>
    </cfRule>
    <cfRule type="cellIs" dxfId="17" priority="20" operator="equal">
      <formula>35</formula>
    </cfRule>
  </conditionalFormatting>
  <conditionalFormatting sqref="AV149:AW165">
    <cfRule type="cellIs" dxfId="16" priority="17" operator="greaterThan">
      <formula>0</formula>
    </cfRule>
  </conditionalFormatting>
  <conditionalFormatting sqref="AX149:AY165">
    <cfRule type="cellIs" dxfId="15" priority="16" operator="greaterThan">
      <formula>0</formula>
    </cfRule>
  </conditionalFormatting>
  <conditionalFormatting sqref="BB149:BC165">
    <cfRule type="cellIs" dxfId="14" priority="13" operator="between">
      <formula>35.1</formula>
      <formula>39</formula>
    </cfRule>
    <cfRule type="cellIs" dxfId="13" priority="14" operator="between">
      <formula>31</formula>
      <formula>34.9</formula>
    </cfRule>
    <cfRule type="cellIs" dxfId="12" priority="15" operator="equal">
      <formula>35</formula>
    </cfRule>
  </conditionalFormatting>
  <conditionalFormatting sqref="BE149:BG165">
    <cfRule type="cellIs" dxfId="11" priority="10" operator="between">
      <formula>0.1</formula>
      <formula>34.9</formula>
    </cfRule>
    <cfRule type="cellIs" dxfId="10" priority="11" operator="greaterThan">
      <formula>35</formula>
    </cfRule>
    <cfRule type="cellIs" dxfId="9" priority="12" operator="equal">
      <formula>35</formula>
    </cfRule>
  </conditionalFormatting>
  <conditionalFormatting sqref="FK9:FK25 FK38:FK54 FK67:FK83 FK96:FK112 FK125:FK141">
    <cfRule type="cellIs" dxfId="8" priority="9" operator="greaterThan">
      <formula>0</formula>
    </cfRule>
  </conditionalFormatting>
  <conditionalFormatting sqref="AR149:AT165">
    <cfRule type="cellIs" dxfId="7" priority="6" operator="between">
      <formula>0.1</formula>
      <formula>34.9</formula>
    </cfRule>
    <cfRule type="cellIs" dxfId="6" priority="7" operator="greaterThan">
      <formula>35</formula>
    </cfRule>
    <cfRule type="cellIs" dxfId="5" priority="8" operator="equal">
      <formula>35</formula>
    </cfRule>
  </conditionalFormatting>
  <conditionalFormatting sqref="FJ9:FJ25">
    <cfRule type="cellIs" dxfId="4" priority="5" operator="greaterThan">
      <formula>0</formula>
    </cfRule>
  </conditionalFormatting>
  <conditionalFormatting sqref="FJ38:FJ54">
    <cfRule type="cellIs" dxfId="3" priority="4" operator="greaterThan">
      <formula>0</formula>
    </cfRule>
  </conditionalFormatting>
  <conditionalFormatting sqref="FJ67:FJ83">
    <cfRule type="cellIs" dxfId="2" priority="3" operator="greaterThan">
      <formula>0</formula>
    </cfRule>
  </conditionalFormatting>
  <conditionalFormatting sqref="FJ96:FJ112">
    <cfRule type="cellIs" dxfId="1" priority="2" operator="greaterThan">
      <formula>0</formula>
    </cfRule>
  </conditionalFormatting>
  <conditionalFormatting sqref="FJ125:FJ14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Sam Dim</vt:lpstr>
      <vt:lpstr>Totaux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Didier</cp:lastModifiedBy>
  <dcterms:created xsi:type="dcterms:W3CDTF">2017-11-24T16:16:50Z</dcterms:created>
  <dcterms:modified xsi:type="dcterms:W3CDTF">2021-02-01T16:24:30Z</dcterms:modified>
</cp:coreProperties>
</file>