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dier\Documents\Dossier perso\OTGV\pour Accro du tourisme\2017\"/>
    </mc:Choice>
  </mc:AlternateContent>
  <bookViews>
    <workbookView xWindow="0" yWindow="0" windowWidth="24000" windowHeight="9510" activeTab="2"/>
  </bookViews>
  <sheets>
    <sheet name="Sam Dim" sheetId="13" r:id="rId1"/>
    <sheet name="Totaux" sheetId="14" r:id="rId2"/>
    <sheet name="01" sheetId="12" r:id="rId3"/>
    <sheet name="02" sheetId="11" r:id="rId4"/>
    <sheet name="03" sheetId="10" r:id="rId5"/>
    <sheet name="04" sheetId="9" r:id="rId6"/>
    <sheet name="05" sheetId="8" r:id="rId7"/>
    <sheet name="06" sheetId="7" r:id="rId8"/>
    <sheet name="07" sheetId="6" r:id="rId9"/>
    <sheet name="08" sheetId="5" r:id="rId10"/>
    <sheet name="09" sheetId="4" r:id="rId11"/>
    <sheet name="10" sheetId="3" r:id="rId12"/>
    <sheet name="11" sheetId="2" r:id="rId13"/>
    <sheet name="12" sheetId="1" r:id="rId14"/>
  </sheets>
  <calcPr calcId="171027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1" l="1"/>
  <c r="D8" i="1"/>
  <c r="E8" i="1"/>
  <c r="C9" i="1"/>
  <c r="D9" i="1"/>
  <c r="E9" i="1"/>
  <c r="C10" i="1"/>
  <c r="D10" i="1"/>
  <c r="E10" i="1"/>
  <c r="C11" i="1"/>
  <c r="D11" i="1"/>
  <c r="E11" i="1"/>
  <c r="C12" i="1"/>
  <c r="D12" i="1"/>
  <c r="E12" i="1"/>
  <c r="C13" i="1"/>
  <c r="D13" i="1"/>
  <c r="E13" i="1"/>
  <c r="C14" i="1"/>
  <c r="D14" i="1"/>
  <c r="E14" i="1"/>
  <c r="C15" i="1"/>
  <c r="D15" i="1"/>
  <c r="E15" i="1"/>
  <c r="C16" i="1"/>
  <c r="D16" i="1"/>
  <c r="E16" i="1"/>
  <c r="C17" i="1"/>
  <c r="D17" i="1"/>
  <c r="E17" i="1"/>
  <c r="C18" i="1"/>
  <c r="D18" i="1"/>
  <c r="E18" i="1"/>
  <c r="C19" i="1"/>
  <c r="D19" i="1"/>
  <c r="E19" i="1"/>
  <c r="C20" i="1"/>
  <c r="D20" i="1"/>
  <c r="E20" i="1"/>
  <c r="C21" i="1"/>
  <c r="D21" i="1"/>
  <c r="E21" i="1"/>
  <c r="C22" i="1"/>
  <c r="D22" i="1"/>
  <c r="E22" i="1"/>
  <c r="C23" i="1"/>
  <c r="D23" i="1"/>
  <c r="E23" i="1"/>
  <c r="C35" i="1"/>
  <c r="D35" i="1"/>
  <c r="E35" i="1"/>
  <c r="C36" i="1"/>
  <c r="D36" i="1"/>
  <c r="E36" i="1"/>
  <c r="C37" i="1"/>
  <c r="D37" i="1"/>
  <c r="E37" i="1"/>
  <c r="C38" i="1"/>
  <c r="D38" i="1"/>
  <c r="E38" i="1"/>
  <c r="C39" i="1"/>
  <c r="D39" i="1"/>
  <c r="E39" i="1"/>
  <c r="C40" i="1"/>
  <c r="D40" i="1"/>
  <c r="E40" i="1"/>
  <c r="C41" i="1"/>
  <c r="D41" i="1"/>
  <c r="E41" i="1"/>
  <c r="C42" i="1"/>
  <c r="D42" i="1"/>
  <c r="E42" i="1"/>
  <c r="C43" i="1"/>
  <c r="D43" i="1"/>
  <c r="E43" i="1"/>
  <c r="C44" i="1"/>
  <c r="D44" i="1"/>
  <c r="E44" i="1"/>
  <c r="C45" i="1"/>
  <c r="D45" i="1"/>
  <c r="E45" i="1"/>
  <c r="C46" i="1"/>
  <c r="D46" i="1"/>
  <c r="E46" i="1"/>
  <c r="C47" i="1"/>
  <c r="D47" i="1"/>
  <c r="E47" i="1"/>
  <c r="C48" i="1"/>
  <c r="D48" i="1"/>
  <c r="E48" i="1"/>
  <c r="C49" i="1"/>
  <c r="D49" i="1"/>
  <c r="E49" i="1"/>
  <c r="C50" i="1"/>
  <c r="D50" i="1"/>
  <c r="E50" i="1"/>
  <c r="C62" i="1"/>
  <c r="D62" i="1"/>
  <c r="E62" i="1"/>
  <c r="C63" i="1"/>
  <c r="D63" i="1"/>
  <c r="E63" i="1"/>
  <c r="C64" i="1"/>
  <c r="D64" i="1"/>
  <c r="E64" i="1"/>
  <c r="C65" i="1"/>
  <c r="D65" i="1"/>
  <c r="E65" i="1"/>
  <c r="C66" i="1"/>
  <c r="D66" i="1"/>
  <c r="E66" i="1"/>
  <c r="C67" i="1"/>
  <c r="D67" i="1"/>
  <c r="E67" i="1"/>
  <c r="C68" i="1"/>
  <c r="D68" i="1"/>
  <c r="E68" i="1"/>
  <c r="C69" i="1"/>
  <c r="D69" i="1"/>
  <c r="E69" i="1"/>
  <c r="C70" i="1"/>
  <c r="D70" i="1"/>
  <c r="E70" i="1"/>
  <c r="C71" i="1"/>
  <c r="D71" i="1"/>
  <c r="E71" i="1"/>
  <c r="C72" i="1"/>
  <c r="D72" i="1"/>
  <c r="E72" i="1"/>
  <c r="C73" i="1"/>
  <c r="D73" i="1"/>
  <c r="E73" i="1"/>
  <c r="C74" i="1"/>
  <c r="D74" i="1"/>
  <c r="E74" i="1"/>
  <c r="C75" i="1"/>
  <c r="D75" i="1"/>
  <c r="E75" i="1"/>
  <c r="C76" i="1"/>
  <c r="D76" i="1"/>
  <c r="E76" i="1"/>
  <c r="C77" i="1"/>
  <c r="D77" i="1"/>
  <c r="E77" i="1"/>
  <c r="C89" i="1"/>
  <c r="D89" i="1"/>
  <c r="E89" i="1"/>
  <c r="C90" i="1"/>
  <c r="D90" i="1"/>
  <c r="E90" i="1"/>
  <c r="C91" i="1"/>
  <c r="D91" i="1"/>
  <c r="E91" i="1"/>
  <c r="C92" i="1"/>
  <c r="D92" i="1"/>
  <c r="E92" i="1"/>
  <c r="C93" i="1"/>
  <c r="D93" i="1"/>
  <c r="E93" i="1"/>
  <c r="C94" i="1"/>
  <c r="D94" i="1"/>
  <c r="E94" i="1"/>
  <c r="C95" i="1"/>
  <c r="D95" i="1"/>
  <c r="E95" i="1"/>
  <c r="C96" i="1"/>
  <c r="D96" i="1"/>
  <c r="E96" i="1"/>
  <c r="C97" i="1"/>
  <c r="D97" i="1"/>
  <c r="E97" i="1"/>
  <c r="C98" i="1"/>
  <c r="D98" i="1"/>
  <c r="E98" i="1"/>
  <c r="C99" i="1"/>
  <c r="D99" i="1"/>
  <c r="E99" i="1"/>
  <c r="C100" i="1"/>
  <c r="D100" i="1"/>
  <c r="E100" i="1"/>
  <c r="C101" i="1"/>
  <c r="D101" i="1"/>
  <c r="E101" i="1"/>
  <c r="C102" i="1"/>
  <c r="D102" i="1"/>
  <c r="E102" i="1"/>
  <c r="C103" i="1"/>
  <c r="D103" i="1"/>
  <c r="E103" i="1"/>
  <c r="C104" i="1"/>
  <c r="D104" i="1"/>
  <c r="E104" i="1"/>
  <c r="C116" i="1"/>
  <c r="D116" i="1"/>
  <c r="E116" i="1"/>
  <c r="C117" i="1"/>
  <c r="D117" i="1"/>
  <c r="E117" i="1"/>
  <c r="C118" i="1"/>
  <c r="D118" i="1"/>
  <c r="E118" i="1"/>
  <c r="C119" i="1"/>
  <c r="D119" i="1"/>
  <c r="E119" i="1"/>
  <c r="C120" i="1"/>
  <c r="D120" i="1"/>
  <c r="E120" i="1"/>
  <c r="C121" i="1"/>
  <c r="D121" i="1"/>
  <c r="E121" i="1"/>
  <c r="C122" i="1"/>
  <c r="D122" i="1"/>
  <c r="E122" i="1"/>
  <c r="C123" i="1"/>
  <c r="D123" i="1"/>
  <c r="E123" i="1"/>
  <c r="C124" i="1"/>
  <c r="D124" i="1"/>
  <c r="E124" i="1"/>
  <c r="C125" i="1"/>
  <c r="D125" i="1"/>
  <c r="E125" i="1"/>
  <c r="C126" i="1"/>
  <c r="D126" i="1"/>
  <c r="E126" i="1"/>
  <c r="C127" i="1"/>
  <c r="D127" i="1"/>
  <c r="E127" i="1"/>
  <c r="C128" i="1"/>
  <c r="D128" i="1"/>
  <c r="E128" i="1"/>
  <c r="C129" i="1"/>
  <c r="D129" i="1"/>
  <c r="E129" i="1"/>
  <c r="C130" i="1"/>
  <c r="D130" i="1"/>
  <c r="E130" i="1"/>
  <c r="C131" i="1"/>
  <c r="D131" i="1"/>
  <c r="E131" i="1"/>
  <c r="E115" i="1"/>
  <c r="D115" i="1"/>
  <c r="C115" i="1"/>
  <c r="E88" i="1"/>
  <c r="D88" i="1"/>
  <c r="C88" i="1"/>
  <c r="E61" i="1"/>
  <c r="D61" i="1"/>
  <c r="C61" i="1"/>
  <c r="E34" i="1"/>
  <c r="D34" i="1"/>
  <c r="C34" i="1"/>
  <c r="E7" i="1"/>
  <c r="D7" i="1"/>
  <c r="C7" i="1"/>
  <c r="C8" i="2"/>
  <c r="D8" i="2"/>
  <c r="E8" i="2"/>
  <c r="C9" i="2"/>
  <c r="D9" i="2"/>
  <c r="E9" i="2"/>
  <c r="C10" i="2"/>
  <c r="D10" i="2"/>
  <c r="E10" i="2"/>
  <c r="C11" i="2"/>
  <c r="D11" i="2"/>
  <c r="E11" i="2"/>
  <c r="C12" i="2"/>
  <c r="D12" i="2"/>
  <c r="E12" i="2"/>
  <c r="C13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35" i="2"/>
  <c r="D35" i="2"/>
  <c r="E35" i="2"/>
  <c r="C36" i="2"/>
  <c r="D36" i="2"/>
  <c r="E36" i="2"/>
  <c r="C37" i="2"/>
  <c r="D37" i="2"/>
  <c r="E37" i="2"/>
  <c r="C38" i="2"/>
  <c r="D38" i="2"/>
  <c r="E38" i="2"/>
  <c r="C39" i="2"/>
  <c r="D39" i="2"/>
  <c r="E39" i="2"/>
  <c r="C40" i="2"/>
  <c r="D40" i="2"/>
  <c r="E40" i="2"/>
  <c r="C41" i="2"/>
  <c r="D41" i="2"/>
  <c r="E41" i="2"/>
  <c r="C42" i="2"/>
  <c r="D42" i="2"/>
  <c r="E42" i="2"/>
  <c r="C43" i="2"/>
  <c r="D43" i="2"/>
  <c r="E43" i="2"/>
  <c r="C44" i="2"/>
  <c r="D44" i="2"/>
  <c r="E44" i="2"/>
  <c r="C45" i="2"/>
  <c r="D45" i="2"/>
  <c r="E45" i="2"/>
  <c r="C46" i="2"/>
  <c r="D46" i="2"/>
  <c r="E46" i="2"/>
  <c r="C47" i="2"/>
  <c r="D47" i="2"/>
  <c r="E47" i="2"/>
  <c r="C48" i="2"/>
  <c r="D48" i="2"/>
  <c r="E48" i="2"/>
  <c r="C49" i="2"/>
  <c r="D49" i="2"/>
  <c r="E49" i="2"/>
  <c r="C50" i="2"/>
  <c r="D50" i="2"/>
  <c r="E50" i="2"/>
  <c r="C62" i="2"/>
  <c r="D62" i="2"/>
  <c r="E62" i="2"/>
  <c r="C63" i="2"/>
  <c r="D63" i="2"/>
  <c r="E63" i="2"/>
  <c r="C64" i="2"/>
  <c r="D64" i="2"/>
  <c r="E64" i="2"/>
  <c r="C65" i="2"/>
  <c r="D65" i="2"/>
  <c r="E65" i="2"/>
  <c r="C66" i="2"/>
  <c r="D66" i="2"/>
  <c r="E66" i="2"/>
  <c r="C67" i="2"/>
  <c r="D67" i="2"/>
  <c r="E67" i="2"/>
  <c r="C68" i="2"/>
  <c r="D68" i="2"/>
  <c r="E68" i="2"/>
  <c r="C69" i="2"/>
  <c r="D69" i="2"/>
  <c r="E69" i="2"/>
  <c r="C70" i="2"/>
  <c r="D70" i="2"/>
  <c r="E70" i="2"/>
  <c r="C71" i="2"/>
  <c r="D71" i="2"/>
  <c r="E71" i="2"/>
  <c r="C72" i="2"/>
  <c r="D72" i="2"/>
  <c r="E72" i="2"/>
  <c r="C73" i="2"/>
  <c r="D73" i="2"/>
  <c r="E73" i="2"/>
  <c r="C74" i="2"/>
  <c r="D74" i="2"/>
  <c r="E74" i="2"/>
  <c r="C75" i="2"/>
  <c r="D75" i="2"/>
  <c r="E75" i="2"/>
  <c r="C76" i="2"/>
  <c r="D76" i="2"/>
  <c r="E76" i="2"/>
  <c r="C77" i="2"/>
  <c r="D77" i="2"/>
  <c r="E77" i="2"/>
  <c r="C89" i="2"/>
  <c r="D89" i="2"/>
  <c r="E89" i="2"/>
  <c r="C90" i="2"/>
  <c r="D90" i="2"/>
  <c r="E90" i="2"/>
  <c r="C91" i="2"/>
  <c r="D91" i="2"/>
  <c r="E91" i="2"/>
  <c r="C92" i="2"/>
  <c r="D92" i="2"/>
  <c r="E92" i="2"/>
  <c r="C93" i="2"/>
  <c r="D93" i="2"/>
  <c r="E93" i="2"/>
  <c r="C94" i="2"/>
  <c r="D94" i="2"/>
  <c r="E94" i="2"/>
  <c r="C95" i="2"/>
  <c r="D95" i="2"/>
  <c r="E95" i="2"/>
  <c r="C96" i="2"/>
  <c r="D96" i="2"/>
  <c r="E96" i="2"/>
  <c r="C97" i="2"/>
  <c r="D97" i="2"/>
  <c r="E97" i="2"/>
  <c r="C98" i="2"/>
  <c r="D98" i="2"/>
  <c r="E98" i="2"/>
  <c r="C99" i="2"/>
  <c r="D99" i="2"/>
  <c r="E99" i="2"/>
  <c r="C100" i="2"/>
  <c r="D100" i="2"/>
  <c r="E100" i="2"/>
  <c r="C101" i="2"/>
  <c r="D101" i="2"/>
  <c r="E101" i="2"/>
  <c r="C102" i="2"/>
  <c r="D102" i="2"/>
  <c r="E102" i="2"/>
  <c r="C103" i="2"/>
  <c r="D103" i="2"/>
  <c r="E103" i="2"/>
  <c r="C104" i="2"/>
  <c r="D104" i="2"/>
  <c r="E104" i="2"/>
  <c r="C116" i="2"/>
  <c r="D116" i="2"/>
  <c r="E116" i="2"/>
  <c r="C117" i="2"/>
  <c r="D117" i="2"/>
  <c r="E117" i="2"/>
  <c r="C118" i="2"/>
  <c r="D118" i="2"/>
  <c r="E118" i="2"/>
  <c r="C119" i="2"/>
  <c r="D119" i="2"/>
  <c r="E119" i="2"/>
  <c r="C120" i="2"/>
  <c r="D120" i="2"/>
  <c r="E120" i="2"/>
  <c r="C121" i="2"/>
  <c r="D121" i="2"/>
  <c r="E121" i="2"/>
  <c r="C122" i="2"/>
  <c r="D122" i="2"/>
  <c r="E122" i="2"/>
  <c r="C123" i="2"/>
  <c r="D123" i="2"/>
  <c r="E123" i="2"/>
  <c r="C124" i="2"/>
  <c r="D124" i="2"/>
  <c r="E124" i="2"/>
  <c r="C125" i="2"/>
  <c r="D125" i="2"/>
  <c r="E125" i="2"/>
  <c r="C126" i="2"/>
  <c r="D126" i="2"/>
  <c r="E126" i="2"/>
  <c r="C127" i="2"/>
  <c r="D127" i="2"/>
  <c r="E127" i="2"/>
  <c r="C128" i="2"/>
  <c r="D128" i="2"/>
  <c r="E128" i="2"/>
  <c r="C129" i="2"/>
  <c r="D129" i="2"/>
  <c r="E129" i="2"/>
  <c r="C130" i="2"/>
  <c r="D130" i="2"/>
  <c r="E130" i="2"/>
  <c r="C131" i="2"/>
  <c r="D131" i="2"/>
  <c r="E131" i="2"/>
  <c r="E115" i="2"/>
  <c r="D115" i="2"/>
  <c r="C115" i="2"/>
  <c r="E88" i="2"/>
  <c r="D88" i="2"/>
  <c r="C88" i="2"/>
  <c r="E61" i="2"/>
  <c r="D61" i="2"/>
  <c r="C61" i="2"/>
  <c r="E34" i="2"/>
  <c r="D34" i="2"/>
  <c r="C34" i="2"/>
  <c r="E7" i="2"/>
  <c r="D7" i="2"/>
  <c r="C7" i="2"/>
  <c r="C8" i="3"/>
  <c r="D8" i="3"/>
  <c r="E8" i="3"/>
  <c r="C9" i="3"/>
  <c r="D9" i="3"/>
  <c r="E9" i="3"/>
  <c r="C10" i="3"/>
  <c r="D10" i="3"/>
  <c r="E10" i="3"/>
  <c r="C11" i="3"/>
  <c r="D11" i="3"/>
  <c r="E11" i="3"/>
  <c r="C12" i="3"/>
  <c r="D12" i="3"/>
  <c r="E12" i="3"/>
  <c r="C13" i="3"/>
  <c r="D13" i="3"/>
  <c r="E13" i="3"/>
  <c r="C14" i="3"/>
  <c r="D14" i="3"/>
  <c r="E14" i="3"/>
  <c r="C15" i="3"/>
  <c r="D15" i="3"/>
  <c r="E15" i="3"/>
  <c r="C16" i="3"/>
  <c r="D16" i="3"/>
  <c r="E16" i="3"/>
  <c r="C17" i="3"/>
  <c r="D17" i="3"/>
  <c r="E17" i="3"/>
  <c r="C18" i="3"/>
  <c r="D18" i="3"/>
  <c r="E18" i="3"/>
  <c r="C19" i="3"/>
  <c r="D19" i="3"/>
  <c r="E19" i="3"/>
  <c r="C20" i="3"/>
  <c r="D20" i="3"/>
  <c r="E20" i="3"/>
  <c r="C21" i="3"/>
  <c r="D21" i="3"/>
  <c r="E21" i="3"/>
  <c r="C22" i="3"/>
  <c r="D22" i="3"/>
  <c r="E22" i="3"/>
  <c r="C23" i="3"/>
  <c r="D23" i="3"/>
  <c r="E23" i="3"/>
  <c r="C35" i="3"/>
  <c r="D35" i="3"/>
  <c r="E35" i="3"/>
  <c r="C36" i="3"/>
  <c r="D36" i="3"/>
  <c r="E36" i="3"/>
  <c r="C37" i="3"/>
  <c r="D37" i="3"/>
  <c r="E37" i="3"/>
  <c r="C38" i="3"/>
  <c r="D38" i="3"/>
  <c r="E38" i="3"/>
  <c r="C39" i="3"/>
  <c r="D39" i="3"/>
  <c r="E39" i="3"/>
  <c r="C40" i="3"/>
  <c r="D40" i="3"/>
  <c r="E40" i="3"/>
  <c r="C41" i="3"/>
  <c r="D41" i="3"/>
  <c r="E41" i="3"/>
  <c r="C42" i="3"/>
  <c r="D42" i="3"/>
  <c r="E42" i="3"/>
  <c r="C43" i="3"/>
  <c r="D43" i="3"/>
  <c r="E43" i="3"/>
  <c r="C44" i="3"/>
  <c r="D44" i="3"/>
  <c r="E44" i="3"/>
  <c r="C45" i="3"/>
  <c r="D45" i="3"/>
  <c r="E45" i="3"/>
  <c r="C46" i="3"/>
  <c r="D46" i="3"/>
  <c r="E46" i="3"/>
  <c r="C47" i="3"/>
  <c r="D47" i="3"/>
  <c r="E47" i="3"/>
  <c r="C48" i="3"/>
  <c r="D48" i="3"/>
  <c r="E48" i="3"/>
  <c r="C49" i="3"/>
  <c r="D49" i="3"/>
  <c r="E49" i="3"/>
  <c r="C50" i="3"/>
  <c r="D50" i="3"/>
  <c r="E50" i="3"/>
  <c r="C62" i="3"/>
  <c r="D62" i="3"/>
  <c r="E62" i="3"/>
  <c r="C63" i="3"/>
  <c r="D63" i="3"/>
  <c r="E63" i="3"/>
  <c r="C64" i="3"/>
  <c r="D64" i="3"/>
  <c r="E64" i="3"/>
  <c r="C65" i="3"/>
  <c r="D65" i="3"/>
  <c r="E65" i="3"/>
  <c r="C66" i="3"/>
  <c r="D66" i="3"/>
  <c r="E66" i="3"/>
  <c r="C67" i="3"/>
  <c r="D67" i="3"/>
  <c r="E67" i="3"/>
  <c r="C68" i="3"/>
  <c r="D68" i="3"/>
  <c r="E68" i="3"/>
  <c r="C69" i="3"/>
  <c r="D69" i="3"/>
  <c r="E69" i="3"/>
  <c r="C70" i="3"/>
  <c r="D70" i="3"/>
  <c r="E70" i="3"/>
  <c r="C71" i="3"/>
  <c r="D71" i="3"/>
  <c r="E71" i="3"/>
  <c r="C72" i="3"/>
  <c r="D72" i="3"/>
  <c r="E72" i="3"/>
  <c r="C73" i="3"/>
  <c r="D73" i="3"/>
  <c r="E73" i="3"/>
  <c r="C74" i="3"/>
  <c r="D74" i="3"/>
  <c r="E74" i="3"/>
  <c r="C75" i="3"/>
  <c r="D75" i="3"/>
  <c r="E75" i="3"/>
  <c r="C76" i="3"/>
  <c r="D76" i="3"/>
  <c r="E76" i="3"/>
  <c r="C77" i="3"/>
  <c r="D77" i="3"/>
  <c r="E77" i="3"/>
  <c r="C89" i="3"/>
  <c r="D89" i="3"/>
  <c r="E89" i="3"/>
  <c r="C90" i="3"/>
  <c r="D90" i="3"/>
  <c r="E90" i="3"/>
  <c r="C91" i="3"/>
  <c r="D91" i="3"/>
  <c r="E91" i="3"/>
  <c r="C92" i="3"/>
  <c r="D92" i="3"/>
  <c r="E92" i="3"/>
  <c r="C93" i="3"/>
  <c r="D93" i="3"/>
  <c r="E93" i="3"/>
  <c r="C94" i="3"/>
  <c r="D94" i="3"/>
  <c r="E94" i="3"/>
  <c r="C95" i="3"/>
  <c r="D95" i="3"/>
  <c r="E95" i="3"/>
  <c r="C96" i="3"/>
  <c r="D96" i="3"/>
  <c r="E96" i="3"/>
  <c r="C97" i="3"/>
  <c r="D97" i="3"/>
  <c r="E97" i="3"/>
  <c r="C98" i="3"/>
  <c r="D98" i="3"/>
  <c r="E98" i="3"/>
  <c r="C99" i="3"/>
  <c r="D99" i="3"/>
  <c r="E99" i="3"/>
  <c r="C100" i="3"/>
  <c r="D100" i="3"/>
  <c r="E100" i="3"/>
  <c r="C101" i="3"/>
  <c r="D101" i="3"/>
  <c r="E101" i="3"/>
  <c r="C102" i="3"/>
  <c r="D102" i="3"/>
  <c r="E102" i="3"/>
  <c r="C103" i="3"/>
  <c r="D103" i="3"/>
  <c r="E103" i="3"/>
  <c r="C104" i="3"/>
  <c r="D104" i="3"/>
  <c r="E104" i="3"/>
  <c r="C116" i="3"/>
  <c r="D116" i="3"/>
  <c r="E116" i="3"/>
  <c r="C117" i="3"/>
  <c r="D117" i="3"/>
  <c r="E117" i="3"/>
  <c r="C118" i="3"/>
  <c r="D118" i="3"/>
  <c r="E118" i="3"/>
  <c r="C119" i="3"/>
  <c r="D119" i="3"/>
  <c r="E119" i="3"/>
  <c r="C120" i="3"/>
  <c r="D120" i="3"/>
  <c r="E120" i="3"/>
  <c r="C121" i="3"/>
  <c r="D121" i="3"/>
  <c r="E121" i="3"/>
  <c r="C122" i="3"/>
  <c r="D122" i="3"/>
  <c r="E122" i="3"/>
  <c r="C123" i="3"/>
  <c r="D123" i="3"/>
  <c r="E123" i="3"/>
  <c r="C124" i="3"/>
  <c r="D124" i="3"/>
  <c r="E124" i="3"/>
  <c r="C125" i="3"/>
  <c r="D125" i="3"/>
  <c r="E125" i="3"/>
  <c r="C126" i="3"/>
  <c r="D126" i="3"/>
  <c r="E126" i="3"/>
  <c r="C127" i="3"/>
  <c r="D127" i="3"/>
  <c r="E127" i="3"/>
  <c r="C128" i="3"/>
  <c r="D128" i="3"/>
  <c r="E128" i="3"/>
  <c r="C129" i="3"/>
  <c r="D129" i="3"/>
  <c r="E129" i="3"/>
  <c r="C130" i="3"/>
  <c r="D130" i="3"/>
  <c r="E130" i="3"/>
  <c r="C131" i="3"/>
  <c r="D131" i="3"/>
  <c r="E131" i="3"/>
  <c r="E115" i="3"/>
  <c r="D115" i="3"/>
  <c r="C115" i="3"/>
  <c r="E88" i="3"/>
  <c r="D88" i="3"/>
  <c r="C88" i="3"/>
  <c r="E61" i="3"/>
  <c r="D61" i="3"/>
  <c r="C61" i="3"/>
  <c r="E34" i="3"/>
  <c r="D34" i="3"/>
  <c r="C34" i="3"/>
  <c r="E7" i="3"/>
  <c r="D7" i="3"/>
  <c r="C7" i="3"/>
  <c r="C8" i="4"/>
  <c r="D8" i="4"/>
  <c r="E8" i="4"/>
  <c r="C9" i="4"/>
  <c r="D9" i="4"/>
  <c r="E9" i="4"/>
  <c r="C10" i="4"/>
  <c r="D10" i="4"/>
  <c r="E10" i="4"/>
  <c r="C11" i="4"/>
  <c r="D11" i="4"/>
  <c r="E11" i="4"/>
  <c r="C12" i="4"/>
  <c r="D12" i="4"/>
  <c r="E12" i="4"/>
  <c r="C13" i="4"/>
  <c r="D13" i="4"/>
  <c r="E13" i="4"/>
  <c r="C14" i="4"/>
  <c r="D14" i="4"/>
  <c r="E14" i="4"/>
  <c r="C15" i="4"/>
  <c r="D15" i="4"/>
  <c r="E15" i="4"/>
  <c r="C16" i="4"/>
  <c r="D16" i="4"/>
  <c r="E16" i="4"/>
  <c r="C17" i="4"/>
  <c r="D17" i="4"/>
  <c r="E17" i="4"/>
  <c r="C18" i="4"/>
  <c r="D18" i="4"/>
  <c r="E18" i="4"/>
  <c r="C19" i="4"/>
  <c r="D19" i="4"/>
  <c r="E19" i="4"/>
  <c r="C20" i="4"/>
  <c r="D20" i="4"/>
  <c r="E20" i="4"/>
  <c r="C21" i="4"/>
  <c r="D21" i="4"/>
  <c r="E21" i="4"/>
  <c r="C22" i="4"/>
  <c r="D22" i="4"/>
  <c r="E22" i="4"/>
  <c r="C23" i="4"/>
  <c r="D23" i="4"/>
  <c r="E23" i="4"/>
  <c r="C35" i="4"/>
  <c r="D35" i="4"/>
  <c r="E35" i="4"/>
  <c r="C36" i="4"/>
  <c r="D36" i="4"/>
  <c r="E36" i="4"/>
  <c r="C37" i="4"/>
  <c r="D37" i="4"/>
  <c r="E37" i="4"/>
  <c r="C38" i="4"/>
  <c r="D38" i="4"/>
  <c r="E38" i="4"/>
  <c r="C39" i="4"/>
  <c r="D39" i="4"/>
  <c r="E39" i="4"/>
  <c r="C40" i="4"/>
  <c r="D40" i="4"/>
  <c r="E40" i="4"/>
  <c r="C41" i="4"/>
  <c r="D41" i="4"/>
  <c r="E41" i="4"/>
  <c r="C42" i="4"/>
  <c r="D42" i="4"/>
  <c r="E42" i="4"/>
  <c r="C43" i="4"/>
  <c r="D43" i="4"/>
  <c r="E43" i="4"/>
  <c r="C44" i="4"/>
  <c r="D44" i="4"/>
  <c r="E44" i="4"/>
  <c r="C45" i="4"/>
  <c r="D45" i="4"/>
  <c r="E45" i="4"/>
  <c r="C46" i="4"/>
  <c r="D46" i="4"/>
  <c r="E46" i="4"/>
  <c r="C47" i="4"/>
  <c r="D47" i="4"/>
  <c r="E47" i="4"/>
  <c r="C48" i="4"/>
  <c r="D48" i="4"/>
  <c r="E48" i="4"/>
  <c r="C49" i="4"/>
  <c r="D49" i="4"/>
  <c r="E49" i="4"/>
  <c r="C50" i="4"/>
  <c r="D50" i="4"/>
  <c r="E50" i="4"/>
  <c r="C62" i="4"/>
  <c r="D62" i="4"/>
  <c r="E62" i="4"/>
  <c r="C63" i="4"/>
  <c r="D63" i="4"/>
  <c r="E63" i="4"/>
  <c r="C64" i="4"/>
  <c r="D64" i="4"/>
  <c r="E64" i="4"/>
  <c r="C65" i="4"/>
  <c r="D65" i="4"/>
  <c r="E65" i="4"/>
  <c r="C66" i="4"/>
  <c r="D66" i="4"/>
  <c r="E66" i="4"/>
  <c r="C67" i="4"/>
  <c r="D67" i="4"/>
  <c r="E67" i="4"/>
  <c r="C68" i="4"/>
  <c r="D68" i="4"/>
  <c r="E68" i="4"/>
  <c r="C69" i="4"/>
  <c r="D69" i="4"/>
  <c r="E69" i="4"/>
  <c r="C70" i="4"/>
  <c r="D70" i="4"/>
  <c r="E70" i="4"/>
  <c r="C71" i="4"/>
  <c r="D71" i="4"/>
  <c r="E71" i="4"/>
  <c r="C72" i="4"/>
  <c r="D72" i="4"/>
  <c r="E72" i="4"/>
  <c r="C73" i="4"/>
  <c r="D73" i="4"/>
  <c r="E73" i="4"/>
  <c r="C74" i="4"/>
  <c r="D74" i="4"/>
  <c r="E74" i="4"/>
  <c r="C75" i="4"/>
  <c r="D75" i="4"/>
  <c r="E75" i="4"/>
  <c r="C76" i="4"/>
  <c r="D76" i="4"/>
  <c r="E76" i="4"/>
  <c r="C77" i="4"/>
  <c r="D77" i="4"/>
  <c r="E77" i="4"/>
  <c r="C89" i="4"/>
  <c r="D89" i="4"/>
  <c r="E89" i="4"/>
  <c r="C90" i="4"/>
  <c r="D90" i="4"/>
  <c r="E90" i="4"/>
  <c r="C91" i="4"/>
  <c r="D91" i="4"/>
  <c r="E91" i="4"/>
  <c r="C92" i="4"/>
  <c r="D92" i="4"/>
  <c r="E92" i="4"/>
  <c r="C93" i="4"/>
  <c r="D93" i="4"/>
  <c r="E93" i="4"/>
  <c r="C94" i="4"/>
  <c r="D94" i="4"/>
  <c r="E94" i="4"/>
  <c r="C95" i="4"/>
  <c r="D95" i="4"/>
  <c r="E95" i="4"/>
  <c r="C96" i="4"/>
  <c r="D96" i="4"/>
  <c r="E96" i="4"/>
  <c r="C97" i="4"/>
  <c r="D97" i="4"/>
  <c r="E97" i="4"/>
  <c r="C98" i="4"/>
  <c r="D98" i="4"/>
  <c r="E98" i="4"/>
  <c r="C99" i="4"/>
  <c r="D99" i="4"/>
  <c r="E99" i="4"/>
  <c r="C100" i="4"/>
  <c r="D100" i="4"/>
  <c r="E100" i="4"/>
  <c r="C101" i="4"/>
  <c r="D101" i="4"/>
  <c r="E101" i="4"/>
  <c r="C102" i="4"/>
  <c r="D102" i="4"/>
  <c r="E102" i="4"/>
  <c r="C103" i="4"/>
  <c r="D103" i="4"/>
  <c r="E103" i="4"/>
  <c r="C104" i="4"/>
  <c r="D104" i="4"/>
  <c r="E104" i="4"/>
  <c r="C116" i="4"/>
  <c r="D116" i="4"/>
  <c r="E116" i="4"/>
  <c r="C117" i="4"/>
  <c r="D117" i="4"/>
  <c r="E117" i="4"/>
  <c r="C118" i="4"/>
  <c r="D118" i="4"/>
  <c r="E118" i="4"/>
  <c r="C119" i="4"/>
  <c r="D119" i="4"/>
  <c r="E119" i="4"/>
  <c r="C120" i="4"/>
  <c r="D120" i="4"/>
  <c r="E120" i="4"/>
  <c r="C121" i="4"/>
  <c r="D121" i="4"/>
  <c r="E121" i="4"/>
  <c r="C122" i="4"/>
  <c r="D122" i="4"/>
  <c r="E122" i="4"/>
  <c r="C123" i="4"/>
  <c r="D123" i="4"/>
  <c r="E123" i="4"/>
  <c r="C124" i="4"/>
  <c r="D124" i="4"/>
  <c r="E124" i="4"/>
  <c r="C125" i="4"/>
  <c r="D125" i="4"/>
  <c r="E125" i="4"/>
  <c r="C126" i="4"/>
  <c r="D126" i="4"/>
  <c r="E126" i="4"/>
  <c r="C127" i="4"/>
  <c r="D127" i="4"/>
  <c r="E127" i="4"/>
  <c r="C128" i="4"/>
  <c r="D128" i="4"/>
  <c r="E128" i="4"/>
  <c r="C129" i="4"/>
  <c r="D129" i="4"/>
  <c r="E129" i="4"/>
  <c r="C130" i="4"/>
  <c r="D130" i="4"/>
  <c r="E130" i="4"/>
  <c r="C131" i="4"/>
  <c r="D131" i="4"/>
  <c r="E131" i="4"/>
  <c r="E115" i="4"/>
  <c r="D115" i="4"/>
  <c r="C115" i="4"/>
  <c r="E88" i="4"/>
  <c r="D88" i="4"/>
  <c r="C88" i="4"/>
  <c r="E61" i="4"/>
  <c r="D61" i="4"/>
  <c r="C61" i="4"/>
  <c r="E34" i="4"/>
  <c r="D34" i="4"/>
  <c r="C34" i="4"/>
  <c r="E7" i="4"/>
  <c r="D7" i="4"/>
  <c r="C7" i="4"/>
  <c r="C8" i="5"/>
  <c r="D8" i="5"/>
  <c r="E8" i="5"/>
  <c r="C9" i="5"/>
  <c r="D9" i="5"/>
  <c r="E9" i="5"/>
  <c r="C10" i="5"/>
  <c r="D10" i="5"/>
  <c r="E10" i="5"/>
  <c r="C11" i="5"/>
  <c r="D11" i="5"/>
  <c r="E11" i="5"/>
  <c r="C12" i="5"/>
  <c r="D12" i="5"/>
  <c r="E12" i="5"/>
  <c r="C13" i="5"/>
  <c r="D13" i="5"/>
  <c r="E13" i="5"/>
  <c r="C14" i="5"/>
  <c r="D14" i="5"/>
  <c r="E14" i="5"/>
  <c r="C15" i="5"/>
  <c r="D15" i="5"/>
  <c r="E15" i="5"/>
  <c r="C16" i="5"/>
  <c r="D16" i="5"/>
  <c r="E16" i="5"/>
  <c r="C17" i="5"/>
  <c r="D17" i="5"/>
  <c r="E17" i="5"/>
  <c r="C18" i="5"/>
  <c r="D18" i="5"/>
  <c r="E18" i="5"/>
  <c r="C19" i="5"/>
  <c r="D19" i="5"/>
  <c r="E19" i="5"/>
  <c r="C20" i="5"/>
  <c r="D20" i="5"/>
  <c r="E20" i="5"/>
  <c r="C21" i="5"/>
  <c r="D21" i="5"/>
  <c r="E21" i="5"/>
  <c r="C22" i="5"/>
  <c r="D22" i="5"/>
  <c r="E22" i="5"/>
  <c r="C23" i="5"/>
  <c r="D23" i="5"/>
  <c r="E23" i="5"/>
  <c r="C35" i="5"/>
  <c r="D35" i="5"/>
  <c r="E35" i="5"/>
  <c r="C36" i="5"/>
  <c r="D36" i="5"/>
  <c r="E36" i="5"/>
  <c r="C37" i="5"/>
  <c r="D37" i="5"/>
  <c r="E37" i="5"/>
  <c r="C38" i="5"/>
  <c r="D38" i="5"/>
  <c r="E38" i="5"/>
  <c r="C39" i="5"/>
  <c r="D39" i="5"/>
  <c r="E39" i="5"/>
  <c r="C40" i="5"/>
  <c r="D40" i="5"/>
  <c r="E40" i="5"/>
  <c r="C41" i="5"/>
  <c r="D41" i="5"/>
  <c r="E41" i="5"/>
  <c r="C42" i="5"/>
  <c r="D42" i="5"/>
  <c r="E42" i="5"/>
  <c r="C43" i="5"/>
  <c r="D43" i="5"/>
  <c r="E43" i="5"/>
  <c r="C44" i="5"/>
  <c r="D44" i="5"/>
  <c r="E44" i="5"/>
  <c r="C45" i="5"/>
  <c r="D45" i="5"/>
  <c r="E45" i="5"/>
  <c r="C46" i="5"/>
  <c r="D46" i="5"/>
  <c r="E46" i="5"/>
  <c r="C47" i="5"/>
  <c r="D47" i="5"/>
  <c r="E47" i="5"/>
  <c r="C48" i="5"/>
  <c r="D48" i="5"/>
  <c r="E48" i="5"/>
  <c r="C49" i="5"/>
  <c r="D49" i="5"/>
  <c r="E49" i="5"/>
  <c r="C50" i="5"/>
  <c r="D50" i="5"/>
  <c r="E50" i="5"/>
  <c r="C62" i="5"/>
  <c r="D62" i="5"/>
  <c r="E62" i="5"/>
  <c r="C63" i="5"/>
  <c r="D63" i="5"/>
  <c r="E63" i="5"/>
  <c r="C64" i="5"/>
  <c r="D64" i="5"/>
  <c r="E64" i="5"/>
  <c r="C65" i="5"/>
  <c r="D65" i="5"/>
  <c r="E65" i="5"/>
  <c r="C66" i="5"/>
  <c r="D66" i="5"/>
  <c r="E66" i="5"/>
  <c r="C67" i="5"/>
  <c r="D67" i="5"/>
  <c r="E67" i="5"/>
  <c r="C68" i="5"/>
  <c r="D68" i="5"/>
  <c r="E68" i="5"/>
  <c r="C69" i="5"/>
  <c r="D69" i="5"/>
  <c r="E69" i="5"/>
  <c r="C70" i="5"/>
  <c r="D70" i="5"/>
  <c r="E70" i="5"/>
  <c r="C71" i="5"/>
  <c r="D71" i="5"/>
  <c r="E71" i="5"/>
  <c r="C72" i="5"/>
  <c r="D72" i="5"/>
  <c r="E72" i="5"/>
  <c r="C73" i="5"/>
  <c r="D73" i="5"/>
  <c r="E73" i="5"/>
  <c r="C74" i="5"/>
  <c r="D74" i="5"/>
  <c r="E74" i="5"/>
  <c r="C75" i="5"/>
  <c r="D75" i="5"/>
  <c r="E75" i="5"/>
  <c r="C76" i="5"/>
  <c r="D76" i="5"/>
  <c r="E76" i="5"/>
  <c r="C77" i="5"/>
  <c r="D77" i="5"/>
  <c r="E77" i="5"/>
  <c r="C89" i="5"/>
  <c r="D89" i="5"/>
  <c r="E89" i="5"/>
  <c r="C90" i="5"/>
  <c r="D90" i="5"/>
  <c r="E90" i="5"/>
  <c r="C91" i="5"/>
  <c r="D91" i="5"/>
  <c r="E91" i="5"/>
  <c r="C92" i="5"/>
  <c r="D92" i="5"/>
  <c r="E92" i="5"/>
  <c r="C93" i="5"/>
  <c r="D93" i="5"/>
  <c r="E93" i="5"/>
  <c r="C94" i="5"/>
  <c r="D94" i="5"/>
  <c r="E94" i="5"/>
  <c r="C95" i="5"/>
  <c r="D95" i="5"/>
  <c r="E95" i="5"/>
  <c r="C96" i="5"/>
  <c r="D96" i="5"/>
  <c r="E96" i="5"/>
  <c r="C97" i="5"/>
  <c r="D97" i="5"/>
  <c r="E97" i="5"/>
  <c r="C98" i="5"/>
  <c r="D98" i="5"/>
  <c r="E98" i="5"/>
  <c r="C99" i="5"/>
  <c r="D99" i="5"/>
  <c r="E99" i="5"/>
  <c r="C100" i="5"/>
  <c r="D100" i="5"/>
  <c r="E100" i="5"/>
  <c r="C101" i="5"/>
  <c r="D101" i="5"/>
  <c r="E101" i="5"/>
  <c r="C102" i="5"/>
  <c r="D102" i="5"/>
  <c r="E102" i="5"/>
  <c r="C103" i="5"/>
  <c r="D103" i="5"/>
  <c r="E103" i="5"/>
  <c r="C104" i="5"/>
  <c r="D104" i="5"/>
  <c r="E104" i="5"/>
  <c r="C116" i="5"/>
  <c r="D116" i="5"/>
  <c r="E116" i="5"/>
  <c r="C117" i="5"/>
  <c r="D117" i="5"/>
  <c r="E117" i="5"/>
  <c r="C118" i="5"/>
  <c r="D118" i="5"/>
  <c r="E118" i="5"/>
  <c r="C119" i="5"/>
  <c r="D119" i="5"/>
  <c r="E119" i="5"/>
  <c r="C120" i="5"/>
  <c r="D120" i="5"/>
  <c r="E120" i="5"/>
  <c r="C121" i="5"/>
  <c r="D121" i="5"/>
  <c r="E121" i="5"/>
  <c r="C122" i="5"/>
  <c r="D122" i="5"/>
  <c r="E122" i="5"/>
  <c r="C123" i="5"/>
  <c r="D123" i="5"/>
  <c r="E123" i="5"/>
  <c r="C124" i="5"/>
  <c r="D124" i="5"/>
  <c r="E124" i="5"/>
  <c r="C125" i="5"/>
  <c r="D125" i="5"/>
  <c r="E125" i="5"/>
  <c r="C126" i="5"/>
  <c r="D126" i="5"/>
  <c r="E126" i="5"/>
  <c r="C127" i="5"/>
  <c r="D127" i="5"/>
  <c r="E127" i="5"/>
  <c r="C128" i="5"/>
  <c r="D128" i="5"/>
  <c r="E128" i="5"/>
  <c r="C129" i="5"/>
  <c r="D129" i="5"/>
  <c r="E129" i="5"/>
  <c r="C130" i="5"/>
  <c r="D130" i="5"/>
  <c r="E130" i="5"/>
  <c r="C131" i="5"/>
  <c r="D131" i="5"/>
  <c r="E131" i="5"/>
  <c r="E115" i="5"/>
  <c r="D115" i="5"/>
  <c r="C115" i="5"/>
  <c r="E88" i="5"/>
  <c r="D88" i="5"/>
  <c r="C88" i="5"/>
  <c r="E61" i="5"/>
  <c r="D61" i="5"/>
  <c r="C61" i="5"/>
  <c r="E34" i="5"/>
  <c r="D34" i="5"/>
  <c r="C34" i="5"/>
  <c r="E7" i="5"/>
  <c r="D7" i="5"/>
  <c r="C7" i="5"/>
  <c r="C8" i="6"/>
  <c r="D8" i="6"/>
  <c r="E8" i="6"/>
  <c r="C9" i="6"/>
  <c r="D9" i="6"/>
  <c r="E9" i="6"/>
  <c r="C10" i="6"/>
  <c r="D10" i="6"/>
  <c r="E10" i="6"/>
  <c r="C11" i="6"/>
  <c r="D11" i="6"/>
  <c r="E11" i="6"/>
  <c r="C12" i="6"/>
  <c r="D12" i="6"/>
  <c r="E12" i="6"/>
  <c r="C13" i="6"/>
  <c r="D13" i="6"/>
  <c r="E13" i="6"/>
  <c r="C14" i="6"/>
  <c r="D14" i="6"/>
  <c r="E14" i="6"/>
  <c r="C15" i="6"/>
  <c r="D15" i="6"/>
  <c r="E15" i="6"/>
  <c r="C16" i="6"/>
  <c r="D16" i="6"/>
  <c r="E16" i="6"/>
  <c r="C17" i="6"/>
  <c r="D17" i="6"/>
  <c r="E17" i="6"/>
  <c r="C18" i="6"/>
  <c r="D18" i="6"/>
  <c r="E18" i="6"/>
  <c r="C19" i="6"/>
  <c r="D19" i="6"/>
  <c r="E19" i="6"/>
  <c r="C20" i="6"/>
  <c r="D20" i="6"/>
  <c r="E20" i="6"/>
  <c r="C21" i="6"/>
  <c r="D21" i="6"/>
  <c r="E21" i="6"/>
  <c r="C22" i="6"/>
  <c r="D22" i="6"/>
  <c r="E22" i="6"/>
  <c r="C23" i="6"/>
  <c r="D23" i="6"/>
  <c r="E23" i="6"/>
  <c r="C35" i="6"/>
  <c r="D35" i="6"/>
  <c r="E35" i="6"/>
  <c r="C36" i="6"/>
  <c r="D36" i="6"/>
  <c r="E36" i="6"/>
  <c r="C37" i="6"/>
  <c r="D37" i="6"/>
  <c r="E37" i="6"/>
  <c r="C38" i="6"/>
  <c r="D38" i="6"/>
  <c r="E38" i="6"/>
  <c r="C39" i="6"/>
  <c r="D39" i="6"/>
  <c r="E39" i="6"/>
  <c r="C40" i="6"/>
  <c r="D40" i="6"/>
  <c r="E40" i="6"/>
  <c r="C41" i="6"/>
  <c r="D41" i="6"/>
  <c r="E41" i="6"/>
  <c r="C42" i="6"/>
  <c r="D42" i="6"/>
  <c r="E42" i="6"/>
  <c r="C43" i="6"/>
  <c r="D43" i="6"/>
  <c r="E43" i="6"/>
  <c r="C44" i="6"/>
  <c r="D44" i="6"/>
  <c r="E44" i="6"/>
  <c r="C45" i="6"/>
  <c r="D45" i="6"/>
  <c r="E45" i="6"/>
  <c r="C46" i="6"/>
  <c r="D46" i="6"/>
  <c r="E46" i="6"/>
  <c r="C47" i="6"/>
  <c r="D47" i="6"/>
  <c r="E47" i="6"/>
  <c r="C48" i="6"/>
  <c r="D48" i="6"/>
  <c r="E48" i="6"/>
  <c r="C49" i="6"/>
  <c r="D49" i="6"/>
  <c r="E49" i="6"/>
  <c r="C50" i="6"/>
  <c r="D50" i="6"/>
  <c r="E50" i="6"/>
  <c r="C62" i="6"/>
  <c r="D62" i="6"/>
  <c r="E62" i="6"/>
  <c r="C63" i="6"/>
  <c r="D63" i="6"/>
  <c r="E63" i="6"/>
  <c r="C64" i="6"/>
  <c r="D64" i="6"/>
  <c r="E64" i="6"/>
  <c r="C65" i="6"/>
  <c r="D65" i="6"/>
  <c r="E65" i="6"/>
  <c r="C66" i="6"/>
  <c r="D66" i="6"/>
  <c r="E66" i="6"/>
  <c r="C67" i="6"/>
  <c r="D67" i="6"/>
  <c r="E67" i="6"/>
  <c r="C68" i="6"/>
  <c r="D68" i="6"/>
  <c r="E68" i="6"/>
  <c r="C69" i="6"/>
  <c r="D69" i="6"/>
  <c r="E69" i="6"/>
  <c r="C70" i="6"/>
  <c r="D70" i="6"/>
  <c r="E70" i="6"/>
  <c r="C71" i="6"/>
  <c r="D71" i="6"/>
  <c r="E71" i="6"/>
  <c r="C72" i="6"/>
  <c r="D72" i="6"/>
  <c r="E72" i="6"/>
  <c r="C73" i="6"/>
  <c r="D73" i="6"/>
  <c r="E73" i="6"/>
  <c r="C74" i="6"/>
  <c r="D74" i="6"/>
  <c r="E74" i="6"/>
  <c r="C75" i="6"/>
  <c r="D75" i="6"/>
  <c r="E75" i="6"/>
  <c r="C76" i="6"/>
  <c r="D76" i="6"/>
  <c r="E76" i="6"/>
  <c r="C77" i="6"/>
  <c r="D77" i="6"/>
  <c r="E77" i="6"/>
  <c r="C89" i="6"/>
  <c r="D89" i="6"/>
  <c r="E89" i="6"/>
  <c r="C90" i="6"/>
  <c r="D90" i="6"/>
  <c r="E90" i="6"/>
  <c r="C91" i="6"/>
  <c r="D91" i="6"/>
  <c r="E91" i="6"/>
  <c r="C92" i="6"/>
  <c r="D92" i="6"/>
  <c r="E92" i="6"/>
  <c r="C93" i="6"/>
  <c r="D93" i="6"/>
  <c r="E93" i="6"/>
  <c r="C94" i="6"/>
  <c r="D94" i="6"/>
  <c r="E94" i="6"/>
  <c r="C95" i="6"/>
  <c r="D95" i="6"/>
  <c r="E95" i="6"/>
  <c r="C96" i="6"/>
  <c r="D96" i="6"/>
  <c r="E96" i="6"/>
  <c r="C97" i="6"/>
  <c r="D97" i="6"/>
  <c r="E97" i="6"/>
  <c r="C98" i="6"/>
  <c r="D98" i="6"/>
  <c r="E98" i="6"/>
  <c r="C99" i="6"/>
  <c r="D99" i="6"/>
  <c r="E99" i="6"/>
  <c r="C100" i="6"/>
  <c r="D100" i="6"/>
  <c r="E100" i="6"/>
  <c r="C101" i="6"/>
  <c r="D101" i="6"/>
  <c r="E101" i="6"/>
  <c r="C102" i="6"/>
  <c r="D102" i="6"/>
  <c r="E102" i="6"/>
  <c r="C103" i="6"/>
  <c r="D103" i="6"/>
  <c r="E103" i="6"/>
  <c r="C104" i="6"/>
  <c r="D104" i="6"/>
  <c r="E104" i="6"/>
  <c r="C116" i="6"/>
  <c r="D116" i="6"/>
  <c r="E116" i="6"/>
  <c r="C117" i="6"/>
  <c r="D117" i="6"/>
  <c r="E117" i="6"/>
  <c r="C118" i="6"/>
  <c r="D118" i="6"/>
  <c r="E118" i="6"/>
  <c r="C119" i="6"/>
  <c r="D119" i="6"/>
  <c r="E119" i="6"/>
  <c r="C120" i="6"/>
  <c r="D120" i="6"/>
  <c r="E120" i="6"/>
  <c r="C121" i="6"/>
  <c r="D121" i="6"/>
  <c r="E121" i="6"/>
  <c r="C122" i="6"/>
  <c r="D122" i="6"/>
  <c r="E122" i="6"/>
  <c r="C123" i="6"/>
  <c r="D123" i="6"/>
  <c r="E123" i="6"/>
  <c r="C124" i="6"/>
  <c r="D124" i="6"/>
  <c r="E124" i="6"/>
  <c r="C125" i="6"/>
  <c r="D125" i="6"/>
  <c r="E125" i="6"/>
  <c r="C126" i="6"/>
  <c r="D126" i="6"/>
  <c r="E126" i="6"/>
  <c r="C127" i="6"/>
  <c r="D127" i="6"/>
  <c r="E127" i="6"/>
  <c r="C128" i="6"/>
  <c r="D128" i="6"/>
  <c r="E128" i="6"/>
  <c r="C129" i="6"/>
  <c r="D129" i="6"/>
  <c r="E129" i="6"/>
  <c r="C130" i="6"/>
  <c r="D130" i="6"/>
  <c r="E130" i="6"/>
  <c r="C131" i="6"/>
  <c r="D131" i="6"/>
  <c r="E131" i="6"/>
  <c r="E115" i="6"/>
  <c r="D115" i="6"/>
  <c r="C115" i="6"/>
  <c r="E88" i="6"/>
  <c r="D88" i="6"/>
  <c r="C88" i="6"/>
  <c r="E61" i="6"/>
  <c r="D61" i="6"/>
  <c r="C61" i="6"/>
  <c r="E34" i="6"/>
  <c r="D34" i="6"/>
  <c r="C34" i="6"/>
  <c r="E7" i="6"/>
  <c r="D7" i="6"/>
  <c r="C7" i="6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C13" i="7"/>
  <c r="D13" i="7"/>
  <c r="E13" i="7"/>
  <c r="C14" i="7"/>
  <c r="D14" i="7"/>
  <c r="E14" i="7"/>
  <c r="C15" i="7"/>
  <c r="D15" i="7"/>
  <c r="E15" i="7"/>
  <c r="C16" i="7"/>
  <c r="D16" i="7"/>
  <c r="E16" i="7"/>
  <c r="C17" i="7"/>
  <c r="D17" i="7"/>
  <c r="E17" i="7"/>
  <c r="C18" i="7"/>
  <c r="D18" i="7"/>
  <c r="E18" i="7"/>
  <c r="C19" i="7"/>
  <c r="D19" i="7"/>
  <c r="E19" i="7"/>
  <c r="C20" i="7"/>
  <c r="D20" i="7"/>
  <c r="E20" i="7"/>
  <c r="C21" i="7"/>
  <c r="D21" i="7"/>
  <c r="E21" i="7"/>
  <c r="C22" i="7"/>
  <c r="D22" i="7"/>
  <c r="E22" i="7"/>
  <c r="C23" i="7"/>
  <c r="D23" i="7"/>
  <c r="E23" i="7"/>
  <c r="C35" i="7"/>
  <c r="D35" i="7"/>
  <c r="E35" i="7"/>
  <c r="C36" i="7"/>
  <c r="D36" i="7"/>
  <c r="E36" i="7"/>
  <c r="C37" i="7"/>
  <c r="D37" i="7"/>
  <c r="E37" i="7"/>
  <c r="C38" i="7"/>
  <c r="D38" i="7"/>
  <c r="E38" i="7"/>
  <c r="C39" i="7"/>
  <c r="D39" i="7"/>
  <c r="E39" i="7"/>
  <c r="C40" i="7"/>
  <c r="D40" i="7"/>
  <c r="E40" i="7"/>
  <c r="C41" i="7"/>
  <c r="D41" i="7"/>
  <c r="E41" i="7"/>
  <c r="C42" i="7"/>
  <c r="D42" i="7"/>
  <c r="E42" i="7"/>
  <c r="C43" i="7"/>
  <c r="D43" i="7"/>
  <c r="E43" i="7"/>
  <c r="C44" i="7"/>
  <c r="D44" i="7"/>
  <c r="E44" i="7"/>
  <c r="C45" i="7"/>
  <c r="D45" i="7"/>
  <c r="E45" i="7"/>
  <c r="C46" i="7"/>
  <c r="D46" i="7"/>
  <c r="E46" i="7"/>
  <c r="C47" i="7"/>
  <c r="D47" i="7"/>
  <c r="E47" i="7"/>
  <c r="C48" i="7"/>
  <c r="D48" i="7"/>
  <c r="E48" i="7"/>
  <c r="C49" i="7"/>
  <c r="D49" i="7"/>
  <c r="E49" i="7"/>
  <c r="C50" i="7"/>
  <c r="D50" i="7"/>
  <c r="E50" i="7"/>
  <c r="C62" i="7"/>
  <c r="D62" i="7"/>
  <c r="E62" i="7"/>
  <c r="C63" i="7"/>
  <c r="D63" i="7"/>
  <c r="E63" i="7"/>
  <c r="C64" i="7"/>
  <c r="D64" i="7"/>
  <c r="E64" i="7"/>
  <c r="C65" i="7"/>
  <c r="D65" i="7"/>
  <c r="E65" i="7"/>
  <c r="C66" i="7"/>
  <c r="D66" i="7"/>
  <c r="E66" i="7"/>
  <c r="C67" i="7"/>
  <c r="D67" i="7"/>
  <c r="E67" i="7"/>
  <c r="C68" i="7"/>
  <c r="D68" i="7"/>
  <c r="E68" i="7"/>
  <c r="C69" i="7"/>
  <c r="D69" i="7"/>
  <c r="E69" i="7"/>
  <c r="C70" i="7"/>
  <c r="D70" i="7"/>
  <c r="E70" i="7"/>
  <c r="C71" i="7"/>
  <c r="D71" i="7"/>
  <c r="E71" i="7"/>
  <c r="C72" i="7"/>
  <c r="D72" i="7"/>
  <c r="E72" i="7"/>
  <c r="C73" i="7"/>
  <c r="D73" i="7"/>
  <c r="E73" i="7"/>
  <c r="C74" i="7"/>
  <c r="D74" i="7"/>
  <c r="E74" i="7"/>
  <c r="C75" i="7"/>
  <c r="D75" i="7"/>
  <c r="E75" i="7"/>
  <c r="C76" i="7"/>
  <c r="D76" i="7"/>
  <c r="E76" i="7"/>
  <c r="C77" i="7"/>
  <c r="D77" i="7"/>
  <c r="E77" i="7"/>
  <c r="C89" i="7"/>
  <c r="D89" i="7"/>
  <c r="E89" i="7"/>
  <c r="C90" i="7"/>
  <c r="D90" i="7"/>
  <c r="E90" i="7"/>
  <c r="C91" i="7"/>
  <c r="D91" i="7"/>
  <c r="E91" i="7"/>
  <c r="C92" i="7"/>
  <c r="D92" i="7"/>
  <c r="E92" i="7"/>
  <c r="C93" i="7"/>
  <c r="D93" i="7"/>
  <c r="E93" i="7"/>
  <c r="C94" i="7"/>
  <c r="D94" i="7"/>
  <c r="E94" i="7"/>
  <c r="C95" i="7"/>
  <c r="D95" i="7"/>
  <c r="E95" i="7"/>
  <c r="C96" i="7"/>
  <c r="D96" i="7"/>
  <c r="E96" i="7"/>
  <c r="C97" i="7"/>
  <c r="D97" i="7"/>
  <c r="E97" i="7"/>
  <c r="C98" i="7"/>
  <c r="D98" i="7"/>
  <c r="E98" i="7"/>
  <c r="C99" i="7"/>
  <c r="D99" i="7"/>
  <c r="E99" i="7"/>
  <c r="C100" i="7"/>
  <c r="D100" i="7"/>
  <c r="E100" i="7"/>
  <c r="C101" i="7"/>
  <c r="D101" i="7"/>
  <c r="E101" i="7"/>
  <c r="C102" i="7"/>
  <c r="D102" i="7"/>
  <c r="E102" i="7"/>
  <c r="C103" i="7"/>
  <c r="D103" i="7"/>
  <c r="E103" i="7"/>
  <c r="C104" i="7"/>
  <c r="D104" i="7"/>
  <c r="E104" i="7"/>
  <c r="C116" i="7"/>
  <c r="D116" i="7"/>
  <c r="E116" i="7"/>
  <c r="C117" i="7"/>
  <c r="D117" i="7"/>
  <c r="E117" i="7"/>
  <c r="C118" i="7"/>
  <c r="D118" i="7"/>
  <c r="E118" i="7"/>
  <c r="C119" i="7"/>
  <c r="D119" i="7"/>
  <c r="E119" i="7"/>
  <c r="C120" i="7"/>
  <c r="D120" i="7"/>
  <c r="E120" i="7"/>
  <c r="C121" i="7"/>
  <c r="D121" i="7"/>
  <c r="E121" i="7"/>
  <c r="C122" i="7"/>
  <c r="D122" i="7"/>
  <c r="E122" i="7"/>
  <c r="C123" i="7"/>
  <c r="D123" i="7"/>
  <c r="E123" i="7"/>
  <c r="C124" i="7"/>
  <c r="D124" i="7"/>
  <c r="E124" i="7"/>
  <c r="C125" i="7"/>
  <c r="D125" i="7"/>
  <c r="E125" i="7"/>
  <c r="C126" i="7"/>
  <c r="D126" i="7"/>
  <c r="E126" i="7"/>
  <c r="C127" i="7"/>
  <c r="D127" i="7"/>
  <c r="E127" i="7"/>
  <c r="C128" i="7"/>
  <c r="D128" i="7"/>
  <c r="E128" i="7"/>
  <c r="C129" i="7"/>
  <c r="D129" i="7"/>
  <c r="E129" i="7"/>
  <c r="C130" i="7"/>
  <c r="D130" i="7"/>
  <c r="E130" i="7"/>
  <c r="C131" i="7"/>
  <c r="D131" i="7"/>
  <c r="E131" i="7"/>
  <c r="E115" i="7"/>
  <c r="D115" i="7"/>
  <c r="C115" i="7"/>
  <c r="E88" i="7"/>
  <c r="D88" i="7"/>
  <c r="C88" i="7"/>
  <c r="E61" i="7"/>
  <c r="D61" i="7"/>
  <c r="C61" i="7"/>
  <c r="E34" i="7"/>
  <c r="D34" i="7"/>
  <c r="C34" i="7"/>
  <c r="E7" i="7"/>
  <c r="D7" i="7"/>
  <c r="C7" i="7"/>
  <c r="C23" i="8"/>
  <c r="D23" i="8"/>
  <c r="E23" i="8"/>
  <c r="C8" i="8"/>
  <c r="D8" i="8"/>
  <c r="E8" i="8"/>
  <c r="C9" i="8"/>
  <c r="D9" i="8"/>
  <c r="E9" i="8"/>
  <c r="C10" i="8"/>
  <c r="D10" i="8"/>
  <c r="E10" i="8"/>
  <c r="C11" i="8"/>
  <c r="D11" i="8"/>
  <c r="E11" i="8"/>
  <c r="C12" i="8"/>
  <c r="D12" i="8"/>
  <c r="E12" i="8"/>
  <c r="C13" i="8"/>
  <c r="D13" i="8"/>
  <c r="E13" i="8"/>
  <c r="C14" i="8"/>
  <c r="D14" i="8"/>
  <c r="E14" i="8"/>
  <c r="C15" i="8"/>
  <c r="D15" i="8"/>
  <c r="E15" i="8"/>
  <c r="C16" i="8"/>
  <c r="D16" i="8"/>
  <c r="E16" i="8"/>
  <c r="C17" i="8"/>
  <c r="D17" i="8"/>
  <c r="E17" i="8"/>
  <c r="C18" i="8"/>
  <c r="D18" i="8"/>
  <c r="E18" i="8"/>
  <c r="C19" i="8"/>
  <c r="D19" i="8"/>
  <c r="E19" i="8"/>
  <c r="C20" i="8"/>
  <c r="D20" i="8"/>
  <c r="E20" i="8"/>
  <c r="C21" i="8"/>
  <c r="D21" i="8"/>
  <c r="E21" i="8"/>
  <c r="C22" i="8"/>
  <c r="D22" i="8"/>
  <c r="E22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C41" i="8"/>
  <c r="D41" i="8"/>
  <c r="E41" i="8"/>
  <c r="C42" i="8"/>
  <c r="D42" i="8"/>
  <c r="E42" i="8"/>
  <c r="C43" i="8"/>
  <c r="D43" i="8"/>
  <c r="E43" i="8"/>
  <c r="C44" i="8"/>
  <c r="D44" i="8"/>
  <c r="E44" i="8"/>
  <c r="C45" i="8"/>
  <c r="D45" i="8"/>
  <c r="E45" i="8"/>
  <c r="C46" i="8"/>
  <c r="D46" i="8"/>
  <c r="E46" i="8"/>
  <c r="C47" i="8"/>
  <c r="D47" i="8"/>
  <c r="E47" i="8"/>
  <c r="C48" i="8"/>
  <c r="D48" i="8"/>
  <c r="E48" i="8"/>
  <c r="C49" i="8"/>
  <c r="D49" i="8"/>
  <c r="E49" i="8"/>
  <c r="C50" i="8"/>
  <c r="D50" i="8"/>
  <c r="E50" i="8"/>
  <c r="C62" i="8"/>
  <c r="D62" i="8"/>
  <c r="E62" i="8"/>
  <c r="C63" i="8"/>
  <c r="D63" i="8"/>
  <c r="E63" i="8"/>
  <c r="C64" i="8"/>
  <c r="D64" i="8"/>
  <c r="E64" i="8"/>
  <c r="C65" i="8"/>
  <c r="D65" i="8"/>
  <c r="E65" i="8"/>
  <c r="C66" i="8"/>
  <c r="D66" i="8"/>
  <c r="E66" i="8"/>
  <c r="C67" i="8"/>
  <c r="D67" i="8"/>
  <c r="E67" i="8"/>
  <c r="C68" i="8"/>
  <c r="D68" i="8"/>
  <c r="E68" i="8"/>
  <c r="C69" i="8"/>
  <c r="D69" i="8"/>
  <c r="E69" i="8"/>
  <c r="C70" i="8"/>
  <c r="D70" i="8"/>
  <c r="E70" i="8"/>
  <c r="C71" i="8"/>
  <c r="D71" i="8"/>
  <c r="E71" i="8"/>
  <c r="C72" i="8"/>
  <c r="D72" i="8"/>
  <c r="E72" i="8"/>
  <c r="C73" i="8"/>
  <c r="D73" i="8"/>
  <c r="E73" i="8"/>
  <c r="C74" i="8"/>
  <c r="D74" i="8"/>
  <c r="E74" i="8"/>
  <c r="C75" i="8"/>
  <c r="D75" i="8"/>
  <c r="E75" i="8"/>
  <c r="C76" i="8"/>
  <c r="D76" i="8"/>
  <c r="E76" i="8"/>
  <c r="C77" i="8"/>
  <c r="D77" i="8"/>
  <c r="E77" i="8"/>
  <c r="C89" i="8"/>
  <c r="D89" i="8"/>
  <c r="E89" i="8"/>
  <c r="C90" i="8"/>
  <c r="D90" i="8"/>
  <c r="E90" i="8"/>
  <c r="C91" i="8"/>
  <c r="D91" i="8"/>
  <c r="E91" i="8"/>
  <c r="C92" i="8"/>
  <c r="D92" i="8"/>
  <c r="E92" i="8"/>
  <c r="C93" i="8"/>
  <c r="D93" i="8"/>
  <c r="E93" i="8"/>
  <c r="C94" i="8"/>
  <c r="D94" i="8"/>
  <c r="E94" i="8"/>
  <c r="C95" i="8"/>
  <c r="D95" i="8"/>
  <c r="E95" i="8"/>
  <c r="C96" i="8"/>
  <c r="D96" i="8"/>
  <c r="E96" i="8"/>
  <c r="C97" i="8"/>
  <c r="D97" i="8"/>
  <c r="E97" i="8"/>
  <c r="C98" i="8"/>
  <c r="D98" i="8"/>
  <c r="E98" i="8"/>
  <c r="C99" i="8"/>
  <c r="D99" i="8"/>
  <c r="E99" i="8"/>
  <c r="C100" i="8"/>
  <c r="D100" i="8"/>
  <c r="E100" i="8"/>
  <c r="C101" i="8"/>
  <c r="D101" i="8"/>
  <c r="E101" i="8"/>
  <c r="C102" i="8"/>
  <c r="D102" i="8"/>
  <c r="E102" i="8"/>
  <c r="C103" i="8"/>
  <c r="D103" i="8"/>
  <c r="E103" i="8"/>
  <c r="C104" i="8"/>
  <c r="D104" i="8"/>
  <c r="E104" i="8"/>
  <c r="C116" i="8"/>
  <c r="D116" i="8"/>
  <c r="E116" i="8"/>
  <c r="C117" i="8"/>
  <c r="D117" i="8"/>
  <c r="E117" i="8"/>
  <c r="C118" i="8"/>
  <c r="D118" i="8"/>
  <c r="E118" i="8"/>
  <c r="C119" i="8"/>
  <c r="D119" i="8"/>
  <c r="E119" i="8"/>
  <c r="C120" i="8"/>
  <c r="D120" i="8"/>
  <c r="E120" i="8"/>
  <c r="C121" i="8"/>
  <c r="D121" i="8"/>
  <c r="E121" i="8"/>
  <c r="C122" i="8"/>
  <c r="D122" i="8"/>
  <c r="E122" i="8"/>
  <c r="C123" i="8"/>
  <c r="D123" i="8"/>
  <c r="E123" i="8"/>
  <c r="C124" i="8"/>
  <c r="D124" i="8"/>
  <c r="E124" i="8"/>
  <c r="C125" i="8"/>
  <c r="D125" i="8"/>
  <c r="E125" i="8"/>
  <c r="C126" i="8"/>
  <c r="D126" i="8"/>
  <c r="E126" i="8"/>
  <c r="C127" i="8"/>
  <c r="D127" i="8"/>
  <c r="E127" i="8"/>
  <c r="C128" i="8"/>
  <c r="D128" i="8"/>
  <c r="E128" i="8"/>
  <c r="C129" i="8"/>
  <c r="D129" i="8"/>
  <c r="E129" i="8"/>
  <c r="C130" i="8"/>
  <c r="D130" i="8"/>
  <c r="E130" i="8"/>
  <c r="C131" i="8"/>
  <c r="D131" i="8"/>
  <c r="E131" i="8"/>
  <c r="E115" i="8"/>
  <c r="D115" i="8"/>
  <c r="C115" i="8"/>
  <c r="E88" i="8"/>
  <c r="D88" i="8"/>
  <c r="C88" i="8"/>
  <c r="E61" i="8"/>
  <c r="D61" i="8"/>
  <c r="C61" i="8"/>
  <c r="E34" i="8"/>
  <c r="D34" i="8"/>
  <c r="C34" i="8"/>
  <c r="E7" i="8"/>
  <c r="D7" i="8"/>
  <c r="C7" i="8"/>
  <c r="C8" i="9"/>
  <c r="D8" i="9"/>
  <c r="E8" i="9"/>
  <c r="C9" i="9"/>
  <c r="D9" i="9"/>
  <c r="E9" i="9"/>
  <c r="C10" i="9"/>
  <c r="D10" i="9"/>
  <c r="E10" i="9"/>
  <c r="C11" i="9"/>
  <c r="D11" i="9"/>
  <c r="E11" i="9"/>
  <c r="C12" i="9"/>
  <c r="D12" i="9"/>
  <c r="E12" i="9"/>
  <c r="C13" i="9"/>
  <c r="D13" i="9"/>
  <c r="E13" i="9"/>
  <c r="C14" i="9"/>
  <c r="D14" i="9"/>
  <c r="E14" i="9"/>
  <c r="C15" i="9"/>
  <c r="D15" i="9"/>
  <c r="E15" i="9"/>
  <c r="C16" i="9"/>
  <c r="D16" i="9"/>
  <c r="E16" i="9"/>
  <c r="C17" i="9"/>
  <c r="D17" i="9"/>
  <c r="E17" i="9"/>
  <c r="C18" i="9"/>
  <c r="D18" i="9"/>
  <c r="E18" i="9"/>
  <c r="C19" i="9"/>
  <c r="D19" i="9"/>
  <c r="E19" i="9"/>
  <c r="C20" i="9"/>
  <c r="D20" i="9"/>
  <c r="E20" i="9"/>
  <c r="C21" i="9"/>
  <c r="D21" i="9"/>
  <c r="E21" i="9"/>
  <c r="C22" i="9"/>
  <c r="D22" i="9"/>
  <c r="E22" i="9"/>
  <c r="C23" i="9"/>
  <c r="D23" i="9"/>
  <c r="E23" i="9"/>
  <c r="C35" i="9"/>
  <c r="D35" i="9"/>
  <c r="E35" i="9"/>
  <c r="C36" i="9"/>
  <c r="D36" i="9"/>
  <c r="E36" i="9"/>
  <c r="C37" i="9"/>
  <c r="D37" i="9"/>
  <c r="E37" i="9"/>
  <c r="C38" i="9"/>
  <c r="D38" i="9"/>
  <c r="E38" i="9"/>
  <c r="C39" i="9"/>
  <c r="D39" i="9"/>
  <c r="E39" i="9"/>
  <c r="C40" i="9"/>
  <c r="D40" i="9"/>
  <c r="E40" i="9"/>
  <c r="C41" i="9"/>
  <c r="D41" i="9"/>
  <c r="E41" i="9"/>
  <c r="C42" i="9"/>
  <c r="D42" i="9"/>
  <c r="E42" i="9"/>
  <c r="C43" i="9"/>
  <c r="D43" i="9"/>
  <c r="E43" i="9"/>
  <c r="C44" i="9"/>
  <c r="D44" i="9"/>
  <c r="E44" i="9"/>
  <c r="C45" i="9"/>
  <c r="D45" i="9"/>
  <c r="E45" i="9"/>
  <c r="C46" i="9"/>
  <c r="D46" i="9"/>
  <c r="E46" i="9"/>
  <c r="C47" i="9"/>
  <c r="D47" i="9"/>
  <c r="E47" i="9"/>
  <c r="C48" i="9"/>
  <c r="D48" i="9"/>
  <c r="E48" i="9"/>
  <c r="C49" i="9"/>
  <c r="D49" i="9"/>
  <c r="E49" i="9"/>
  <c r="C50" i="9"/>
  <c r="D50" i="9"/>
  <c r="E50" i="9"/>
  <c r="C62" i="9"/>
  <c r="D62" i="9"/>
  <c r="E62" i="9"/>
  <c r="C63" i="9"/>
  <c r="D63" i="9"/>
  <c r="E63" i="9"/>
  <c r="C64" i="9"/>
  <c r="D64" i="9"/>
  <c r="E64" i="9"/>
  <c r="C65" i="9"/>
  <c r="D65" i="9"/>
  <c r="E65" i="9"/>
  <c r="C66" i="9"/>
  <c r="D66" i="9"/>
  <c r="E66" i="9"/>
  <c r="C67" i="9"/>
  <c r="D67" i="9"/>
  <c r="E67" i="9"/>
  <c r="C68" i="9"/>
  <c r="D68" i="9"/>
  <c r="E68" i="9"/>
  <c r="C69" i="9"/>
  <c r="D69" i="9"/>
  <c r="E69" i="9"/>
  <c r="C70" i="9"/>
  <c r="D70" i="9"/>
  <c r="E70" i="9"/>
  <c r="C71" i="9"/>
  <c r="D71" i="9"/>
  <c r="E71" i="9"/>
  <c r="C72" i="9"/>
  <c r="D72" i="9"/>
  <c r="E72" i="9"/>
  <c r="C73" i="9"/>
  <c r="D73" i="9"/>
  <c r="E73" i="9"/>
  <c r="C74" i="9"/>
  <c r="D74" i="9"/>
  <c r="E74" i="9"/>
  <c r="C75" i="9"/>
  <c r="D75" i="9"/>
  <c r="E75" i="9"/>
  <c r="C76" i="9"/>
  <c r="D76" i="9"/>
  <c r="E76" i="9"/>
  <c r="C77" i="9"/>
  <c r="D77" i="9"/>
  <c r="E77" i="9"/>
  <c r="C89" i="9"/>
  <c r="D89" i="9"/>
  <c r="E89" i="9"/>
  <c r="C90" i="9"/>
  <c r="D90" i="9"/>
  <c r="E90" i="9"/>
  <c r="C91" i="9"/>
  <c r="D91" i="9"/>
  <c r="E91" i="9"/>
  <c r="C92" i="9"/>
  <c r="D92" i="9"/>
  <c r="E92" i="9"/>
  <c r="C93" i="9"/>
  <c r="D93" i="9"/>
  <c r="E93" i="9"/>
  <c r="C94" i="9"/>
  <c r="D94" i="9"/>
  <c r="E94" i="9"/>
  <c r="C95" i="9"/>
  <c r="D95" i="9"/>
  <c r="E95" i="9"/>
  <c r="C96" i="9"/>
  <c r="D96" i="9"/>
  <c r="E96" i="9"/>
  <c r="C97" i="9"/>
  <c r="D97" i="9"/>
  <c r="E97" i="9"/>
  <c r="C98" i="9"/>
  <c r="D98" i="9"/>
  <c r="E98" i="9"/>
  <c r="C99" i="9"/>
  <c r="D99" i="9"/>
  <c r="E99" i="9"/>
  <c r="C100" i="9"/>
  <c r="D100" i="9"/>
  <c r="E100" i="9"/>
  <c r="C101" i="9"/>
  <c r="D101" i="9"/>
  <c r="E101" i="9"/>
  <c r="C102" i="9"/>
  <c r="D102" i="9"/>
  <c r="E102" i="9"/>
  <c r="C103" i="9"/>
  <c r="D103" i="9"/>
  <c r="E103" i="9"/>
  <c r="C104" i="9"/>
  <c r="D104" i="9"/>
  <c r="E104" i="9"/>
  <c r="C116" i="9"/>
  <c r="D116" i="9"/>
  <c r="E116" i="9"/>
  <c r="C117" i="9"/>
  <c r="D117" i="9"/>
  <c r="E117" i="9"/>
  <c r="C118" i="9"/>
  <c r="D118" i="9"/>
  <c r="E118" i="9"/>
  <c r="C119" i="9"/>
  <c r="D119" i="9"/>
  <c r="E119" i="9"/>
  <c r="C120" i="9"/>
  <c r="D120" i="9"/>
  <c r="E120" i="9"/>
  <c r="C121" i="9"/>
  <c r="D121" i="9"/>
  <c r="E121" i="9"/>
  <c r="C122" i="9"/>
  <c r="D122" i="9"/>
  <c r="E122" i="9"/>
  <c r="C123" i="9"/>
  <c r="D123" i="9"/>
  <c r="E123" i="9"/>
  <c r="C124" i="9"/>
  <c r="D124" i="9"/>
  <c r="E124" i="9"/>
  <c r="C125" i="9"/>
  <c r="D125" i="9"/>
  <c r="E125" i="9"/>
  <c r="C126" i="9"/>
  <c r="D126" i="9"/>
  <c r="E126" i="9"/>
  <c r="C127" i="9"/>
  <c r="D127" i="9"/>
  <c r="E127" i="9"/>
  <c r="C128" i="9"/>
  <c r="D128" i="9"/>
  <c r="E128" i="9"/>
  <c r="C129" i="9"/>
  <c r="D129" i="9"/>
  <c r="E129" i="9"/>
  <c r="C130" i="9"/>
  <c r="D130" i="9"/>
  <c r="E130" i="9"/>
  <c r="C131" i="9"/>
  <c r="D131" i="9"/>
  <c r="E131" i="9"/>
  <c r="E115" i="9"/>
  <c r="D115" i="9"/>
  <c r="C115" i="9"/>
  <c r="E88" i="9"/>
  <c r="D88" i="9"/>
  <c r="C88" i="9"/>
  <c r="E61" i="9"/>
  <c r="D61" i="9"/>
  <c r="C61" i="9"/>
  <c r="E34" i="9"/>
  <c r="D34" i="9"/>
  <c r="C34" i="9"/>
  <c r="E7" i="9"/>
  <c r="D7" i="9"/>
  <c r="C7" i="9"/>
  <c r="C8" i="10"/>
  <c r="D8" i="10"/>
  <c r="E8" i="10"/>
  <c r="C9" i="10"/>
  <c r="D9" i="10"/>
  <c r="E9" i="10"/>
  <c r="C10" i="10"/>
  <c r="D10" i="10"/>
  <c r="E10" i="10"/>
  <c r="C11" i="10"/>
  <c r="D11" i="10"/>
  <c r="E11" i="10"/>
  <c r="C12" i="10"/>
  <c r="D12" i="10"/>
  <c r="E12" i="10"/>
  <c r="C13" i="10"/>
  <c r="D13" i="10"/>
  <c r="E13" i="10"/>
  <c r="C14" i="10"/>
  <c r="D14" i="10"/>
  <c r="E14" i="10"/>
  <c r="C15" i="10"/>
  <c r="D15" i="10"/>
  <c r="E15" i="10"/>
  <c r="C16" i="10"/>
  <c r="D16" i="10"/>
  <c r="E16" i="10"/>
  <c r="C17" i="10"/>
  <c r="D17" i="10"/>
  <c r="E17" i="10"/>
  <c r="C18" i="10"/>
  <c r="D18" i="10"/>
  <c r="E18" i="10"/>
  <c r="C19" i="10"/>
  <c r="D19" i="10"/>
  <c r="E19" i="10"/>
  <c r="C20" i="10"/>
  <c r="D20" i="10"/>
  <c r="E20" i="10"/>
  <c r="C21" i="10"/>
  <c r="D21" i="10"/>
  <c r="E21" i="10"/>
  <c r="C22" i="10"/>
  <c r="D22" i="10"/>
  <c r="E22" i="10"/>
  <c r="C23" i="10"/>
  <c r="D23" i="10"/>
  <c r="E23" i="10"/>
  <c r="C35" i="10"/>
  <c r="D35" i="10"/>
  <c r="E35" i="10"/>
  <c r="C36" i="10"/>
  <c r="D36" i="10"/>
  <c r="E36" i="10"/>
  <c r="C37" i="10"/>
  <c r="D37" i="10"/>
  <c r="E37" i="10"/>
  <c r="C38" i="10"/>
  <c r="D38" i="10"/>
  <c r="E38" i="10"/>
  <c r="C39" i="10"/>
  <c r="D39" i="10"/>
  <c r="E39" i="10"/>
  <c r="C40" i="10"/>
  <c r="D40" i="10"/>
  <c r="E40" i="10"/>
  <c r="C41" i="10"/>
  <c r="D41" i="10"/>
  <c r="E41" i="10"/>
  <c r="C42" i="10"/>
  <c r="D42" i="10"/>
  <c r="E42" i="10"/>
  <c r="C43" i="10"/>
  <c r="D43" i="10"/>
  <c r="E43" i="10"/>
  <c r="C44" i="10"/>
  <c r="D44" i="10"/>
  <c r="E44" i="10"/>
  <c r="C45" i="10"/>
  <c r="D45" i="10"/>
  <c r="E45" i="10"/>
  <c r="C46" i="10"/>
  <c r="D46" i="10"/>
  <c r="E46" i="10"/>
  <c r="C47" i="10"/>
  <c r="D47" i="10"/>
  <c r="E47" i="10"/>
  <c r="C48" i="10"/>
  <c r="D48" i="10"/>
  <c r="E48" i="10"/>
  <c r="C49" i="10"/>
  <c r="D49" i="10"/>
  <c r="E49" i="10"/>
  <c r="C50" i="10"/>
  <c r="D50" i="10"/>
  <c r="E50" i="10"/>
  <c r="C62" i="10"/>
  <c r="D62" i="10"/>
  <c r="E62" i="10"/>
  <c r="C63" i="10"/>
  <c r="D63" i="10"/>
  <c r="E63" i="10"/>
  <c r="C64" i="10"/>
  <c r="D64" i="10"/>
  <c r="E64" i="10"/>
  <c r="C65" i="10"/>
  <c r="D65" i="10"/>
  <c r="E65" i="10"/>
  <c r="C66" i="10"/>
  <c r="D66" i="10"/>
  <c r="E66" i="10"/>
  <c r="C67" i="10"/>
  <c r="D67" i="10"/>
  <c r="E67" i="10"/>
  <c r="C68" i="10"/>
  <c r="D68" i="10"/>
  <c r="E68" i="10"/>
  <c r="C69" i="10"/>
  <c r="D69" i="10"/>
  <c r="E69" i="10"/>
  <c r="C70" i="10"/>
  <c r="D70" i="10"/>
  <c r="E70" i="10"/>
  <c r="C71" i="10"/>
  <c r="D71" i="10"/>
  <c r="E71" i="10"/>
  <c r="C72" i="10"/>
  <c r="D72" i="10"/>
  <c r="E72" i="10"/>
  <c r="C73" i="10"/>
  <c r="D73" i="10"/>
  <c r="E73" i="10"/>
  <c r="C74" i="10"/>
  <c r="D74" i="10"/>
  <c r="E74" i="10"/>
  <c r="C75" i="10"/>
  <c r="D75" i="10"/>
  <c r="E75" i="10"/>
  <c r="C76" i="10"/>
  <c r="D76" i="10"/>
  <c r="E76" i="10"/>
  <c r="C77" i="10"/>
  <c r="D77" i="10"/>
  <c r="E77" i="10"/>
  <c r="C89" i="10"/>
  <c r="D89" i="10"/>
  <c r="E89" i="10"/>
  <c r="C90" i="10"/>
  <c r="D90" i="10"/>
  <c r="E90" i="10"/>
  <c r="C91" i="10"/>
  <c r="D91" i="10"/>
  <c r="E91" i="10"/>
  <c r="C92" i="10"/>
  <c r="D92" i="10"/>
  <c r="E92" i="10"/>
  <c r="C93" i="10"/>
  <c r="D93" i="10"/>
  <c r="E93" i="10"/>
  <c r="C94" i="10"/>
  <c r="D94" i="10"/>
  <c r="E94" i="10"/>
  <c r="C95" i="10"/>
  <c r="D95" i="10"/>
  <c r="E95" i="10"/>
  <c r="C96" i="10"/>
  <c r="D96" i="10"/>
  <c r="E96" i="10"/>
  <c r="C97" i="10"/>
  <c r="D97" i="10"/>
  <c r="E97" i="10"/>
  <c r="C98" i="10"/>
  <c r="D98" i="10"/>
  <c r="E98" i="10"/>
  <c r="C99" i="10"/>
  <c r="D99" i="10"/>
  <c r="E99" i="10"/>
  <c r="C100" i="10"/>
  <c r="D100" i="10"/>
  <c r="E100" i="10"/>
  <c r="C101" i="10"/>
  <c r="D101" i="10"/>
  <c r="E101" i="10"/>
  <c r="C102" i="10"/>
  <c r="D102" i="10"/>
  <c r="E102" i="10"/>
  <c r="C103" i="10"/>
  <c r="D103" i="10"/>
  <c r="E103" i="10"/>
  <c r="C104" i="10"/>
  <c r="D104" i="10"/>
  <c r="E104" i="10"/>
  <c r="C116" i="10"/>
  <c r="D116" i="10"/>
  <c r="E116" i="10"/>
  <c r="C117" i="10"/>
  <c r="D117" i="10"/>
  <c r="E117" i="10"/>
  <c r="C118" i="10"/>
  <c r="D118" i="10"/>
  <c r="E118" i="10"/>
  <c r="C119" i="10"/>
  <c r="D119" i="10"/>
  <c r="E119" i="10"/>
  <c r="C120" i="10"/>
  <c r="D120" i="10"/>
  <c r="E120" i="10"/>
  <c r="C121" i="10"/>
  <c r="D121" i="10"/>
  <c r="E121" i="10"/>
  <c r="C122" i="10"/>
  <c r="D122" i="10"/>
  <c r="E122" i="10"/>
  <c r="C123" i="10"/>
  <c r="D123" i="10"/>
  <c r="E123" i="10"/>
  <c r="C124" i="10"/>
  <c r="D124" i="10"/>
  <c r="E124" i="10"/>
  <c r="C125" i="10"/>
  <c r="D125" i="10"/>
  <c r="E125" i="10"/>
  <c r="C126" i="10"/>
  <c r="D126" i="10"/>
  <c r="E126" i="10"/>
  <c r="C127" i="10"/>
  <c r="D127" i="10"/>
  <c r="E127" i="10"/>
  <c r="C128" i="10"/>
  <c r="D128" i="10"/>
  <c r="E128" i="10"/>
  <c r="C129" i="10"/>
  <c r="D129" i="10"/>
  <c r="E129" i="10"/>
  <c r="C130" i="10"/>
  <c r="D130" i="10"/>
  <c r="E130" i="10"/>
  <c r="C131" i="10"/>
  <c r="D131" i="10"/>
  <c r="E131" i="10"/>
  <c r="E115" i="10"/>
  <c r="D115" i="10"/>
  <c r="C115" i="10"/>
  <c r="E88" i="10"/>
  <c r="D88" i="10"/>
  <c r="C88" i="10"/>
  <c r="E61" i="10"/>
  <c r="D61" i="10"/>
  <c r="C61" i="10"/>
  <c r="E34" i="10"/>
  <c r="D34" i="10"/>
  <c r="C34" i="10"/>
  <c r="E7" i="10"/>
  <c r="D7" i="10"/>
  <c r="C7" i="10"/>
  <c r="C8" i="11"/>
  <c r="D8" i="11"/>
  <c r="E8" i="11"/>
  <c r="C9" i="11"/>
  <c r="D9" i="11"/>
  <c r="E9" i="11"/>
  <c r="C10" i="11"/>
  <c r="D10" i="11"/>
  <c r="E10" i="11"/>
  <c r="C11" i="11"/>
  <c r="D11" i="11"/>
  <c r="E11" i="11"/>
  <c r="C12" i="11"/>
  <c r="D12" i="11"/>
  <c r="E12" i="11"/>
  <c r="C13" i="11"/>
  <c r="D13" i="11"/>
  <c r="E13" i="11"/>
  <c r="C14" i="11"/>
  <c r="D14" i="11"/>
  <c r="E14" i="11"/>
  <c r="C15" i="11"/>
  <c r="D15" i="11"/>
  <c r="E15" i="11"/>
  <c r="C16" i="11"/>
  <c r="D16" i="11"/>
  <c r="E16" i="11"/>
  <c r="C17" i="11"/>
  <c r="D17" i="11"/>
  <c r="E17" i="11"/>
  <c r="C18" i="11"/>
  <c r="D18" i="11"/>
  <c r="E18" i="11"/>
  <c r="C19" i="11"/>
  <c r="D19" i="11"/>
  <c r="E19" i="11"/>
  <c r="C20" i="11"/>
  <c r="D20" i="11"/>
  <c r="E20" i="11"/>
  <c r="C21" i="11"/>
  <c r="D21" i="11"/>
  <c r="E21" i="11"/>
  <c r="C22" i="11"/>
  <c r="D22" i="11"/>
  <c r="E22" i="11"/>
  <c r="C23" i="11"/>
  <c r="D23" i="11"/>
  <c r="E23" i="11"/>
  <c r="C35" i="11"/>
  <c r="D35" i="11"/>
  <c r="E35" i="11"/>
  <c r="C36" i="11"/>
  <c r="D36" i="11"/>
  <c r="E36" i="11"/>
  <c r="C37" i="11"/>
  <c r="D37" i="11"/>
  <c r="E37" i="11"/>
  <c r="C38" i="11"/>
  <c r="D38" i="11"/>
  <c r="E38" i="11"/>
  <c r="C39" i="11"/>
  <c r="D39" i="11"/>
  <c r="E39" i="11"/>
  <c r="C40" i="11"/>
  <c r="D40" i="11"/>
  <c r="E40" i="11"/>
  <c r="C41" i="11"/>
  <c r="D41" i="11"/>
  <c r="E41" i="11"/>
  <c r="C42" i="11"/>
  <c r="D42" i="11"/>
  <c r="E42" i="11"/>
  <c r="C43" i="11"/>
  <c r="D43" i="11"/>
  <c r="E43" i="11"/>
  <c r="C44" i="11"/>
  <c r="D44" i="11"/>
  <c r="E44" i="11"/>
  <c r="C45" i="11"/>
  <c r="D45" i="11"/>
  <c r="E45" i="11"/>
  <c r="C46" i="11"/>
  <c r="D46" i="11"/>
  <c r="E46" i="11"/>
  <c r="C47" i="11"/>
  <c r="D47" i="11"/>
  <c r="E47" i="11"/>
  <c r="C48" i="11"/>
  <c r="D48" i="11"/>
  <c r="E48" i="11"/>
  <c r="C49" i="11"/>
  <c r="D49" i="11"/>
  <c r="E49" i="11"/>
  <c r="C50" i="11"/>
  <c r="D50" i="11"/>
  <c r="E50" i="11"/>
  <c r="C62" i="11"/>
  <c r="D62" i="11"/>
  <c r="E62" i="11"/>
  <c r="C63" i="11"/>
  <c r="D63" i="11"/>
  <c r="E63" i="11"/>
  <c r="C64" i="11"/>
  <c r="D64" i="11"/>
  <c r="E64" i="11"/>
  <c r="C65" i="11"/>
  <c r="D65" i="11"/>
  <c r="E65" i="11"/>
  <c r="C66" i="11"/>
  <c r="D66" i="11"/>
  <c r="E66" i="11"/>
  <c r="C67" i="11"/>
  <c r="D67" i="11"/>
  <c r="E67" i="11"/>
  <c r="C68" i="11"/>
  <c r="D68" i="11"/>
  <c r="E68" i="11"/>
  <c r="C69" i="11"/>
  <c r="D69" i="11"/>
  <c r="E69" i="11"/>
  <c r="C70" i="11"/>
  <c r="D70" i="11"/>
  <c r="E70" i="11"/>
  <c r="C71" i="11"/>
  <c r="D71" i="11"/>
  <c r="E71" i="11"/>
  <c r="C72" i="11"/>
  <c r="D72" i="11"/>
  <c r="E72" i="11"/>
  <c r="C73" i="11"/>
  <c r="D73" i="11"/>
  <c r="E73" i="11"/>
  <c r="C74" i="11"/>
  <c r="D74" i="11"/>
  <c r="E74" i="11"/>
  <c r="C75" i="11"/>
  <c r="D75" i="11"/>
  <c r="E75" i="11"/>
  <c r="C76" i="11"/>
  <c r="D76" i="11"/>
  <c r="E76" i="11"/>
  <c r="C77" i="11"/>
  <c r="D77" i="11"/>
  <c r="E77" i="11"/>
  <c r="C89" i="11"/>
  <c r="D89" i="11"/>
  <c r="E89" i="11"/>
  <c r="C90" i="11"/>
  <c r="D90" i="11"/>
  <c r="E90" i="11"/>
  <c r="C91" i="11"/>
  <c r="D91" i="11"/>
  <c r="E91" i="11"/>
  <c r="C92" i="11"/>
  <c r="D92" i="11"/>
  <c r="E92" i="11"/>
  <c r="C93" i="11"/>
  <c r="D93" i="11"/>
  <c r="E93" i="11"/>
  <c r="C94" i="11"/>
  <c r="D94" i="11"/>
  <c r="E94" i="11"/>
  <c r="C95" i="11"/>
  <c r="D95" i="11"/>
  <c r="E95" i="11"/>
  <c r="C96" i="11"/>
  <c r="D96" i="11"/>
  <c r="E96" i="11"/>
  <c r="C97" i="11"/>
  <c r="D97" i="11"/>
  <c r="E97" i="11"/>
  <c r="C98" i="11"/>
  <c r="D98" i="11"/>
  <c r="E98" i="11"/>
  <c r="C99" i="11"/>
  <c r="D99" i="11"/>
  <c r="E99" i="11"/>
  <c r="C100" i="11"/>
  <c r="D100" i="11"/>
  <c r="E100" i="11"/>
  <c r="C101" i="11"/>
  <c r="D101" i="11"/>
  <c r="E101" i="11"/>
  <c r="C102" i="11"/>
  <c r="D102" i="11"/>
  <c r="E102" i="11"/>
  <c r="C103" i="11"/>
  <c r="D103" i="11"/>
  <c r="E103" i="11"/>
  <c r="C104" i="11"/>
  <c r="D104" i="11"/>
  <c r="E104" i="11"/>
  <c r="C116" i="11"/>
  <c r="D116" i="11"/>
  <c r="E116" i="11"/>
  <c r="C117" i="11"/>
  <c r="D117" i="11"/>
  <c r="E117" i="11"/>
  <c r="C118" i="11"/>
  <c r="D118" i="11"/>
  <c r="E118" i="11"/>
  <c r="C119" i="11"/>
  <c r="D119" i="11"/>
  <c r="E119" i="11"/>
  <c r="C120" i="11"/>
  <c r="D120" i="11"/>
  <c r="E120" i="11"/>
  <c r="C121" i="11"/>
  <c r="D121" i="11"/>
  <c r="E121" i="11"/>
  <c r="C122" i="11"/>
  <c r="D122" i="11"/>
  <c r="E122" i="11"/>
  <c r="C123" i="11"/>
  <c r="D123" i="11"/>
  <c r="E123" i="11"/>
  <c r="C124" i="11"/>
  <c r="D124" i="11"/>
  <c r="E124" i="11"/>
  <c r="C125" i="11"/>
  <c r="D125" i="11"/>
  <c r="E125" i="11"/>
  <c r="C126" i="11"/>
  <c r="D126" i="11"/>
  <c r="E126" i="11"/>
  <c r="C127" i="11"/>
  <c r="D127" i="11"/>
  <c r="E127" i="11"/>
  <c r="C128" i="11"/>
  <c r="D128" i="11"/>
  <c r="E128" i="11"/>
  <c r="C129" i="11"/>
  <c r="D129" i="11"/>
  <c r="E129" i="11"/>
  <c r="C130" i="11"/>
  <c r="D130" i="11"/>
  <c r="E130" i="11"/>
  <c r="C131" i="11"/>
  <c r="D131" i="11"/>
  <c r="E131" i="11"/>
  <c r="E115" i="11"/>
  <c r="D115" i="11"/>
  <c r="C115" i="11"/>
  <c r="E88" i="11"/>
  <c r="D88" i="11"/>
  <c r="C88" i="11"/>
  <c r="E61" i="11"/>
  <c r="D61" i="11"/>
  <c r="C61" i="11"/>
  <c r="E34" i="11"/>
  <c r="D34" i="11"/>
  <c r="C34" i="11"/>
  <c r="E7" i="11"/>
  <c r="D7" i="11"/>
  <c r="C7" i="11"/>
  <c r="C116" i="12"/>
  <c r="D116" i="12"/>
  <c r="E116" i="12"/>
  <c r="C117" i="12"/>
  <c r="D117" i="12"/>
  <c r="E117" i="12"/>
  <c r="C118" i="12"/>
  <c r="D118" i="12"/>
  <c r="E118" i="12"/>
  <c r="C119" i="12"/>
  <c r="D119" i="12"/>
  <c r="E119" i="12"/>
  <c r="C120" i="12"/>
  <c r="D120" i="12"/>
  <c r="E120" i="12"/>
  <c r="C121" i="12"/>
  <c r="D121" i="12"/>
  <c r="E121" i="12"/>
  <c r="C122" i="12"/>
  <c r="D122" i="12"/>
  <c r="E122" i="12"/>
  <c r="C123" i="12"/>
  <c r="D123" i="12"/>
  <c r="E123" i="12"/>
  <c r="C124" i="12"/>
  <c r="D124" i="12"/>
  <c r="E124" i="12"/>
  <c r="C125" i="12"/>
  <c r="D125" i="12"/>
  <c r="E125" i="12"/>
  <c r="C126" i="12"/>
  <c r="D126" i="12"/>
  <c r="E126" i="12"/>
  <c r="C127" i="12"/>
  <c r="D127" i="12"/>
  <c r="E127" i="12"/>
  <c r="C128" i="12"/>
  <c r="D128" i="12"/>
  <c r="E128" i="12"/>
  <c r="C129" i="12"/>
  <c r="D129" i="12"/>
  <c r="E129" i="12"/>
  <c r="C130" i="12"/>
  <c r="D130" i="12"/>
  <c r="E130" i="12"/>
  <c r="C131" i="12"/>
  <c r="D131" i="12"/>
  <c r="E131" i="12"/>
  <c r="E115" i="12"/>
  <c r="D115" i="12"/>
  <c r="C115" i="12"/>
  <c r="C89" i="12"/>
  <c r="D89" i="12"/>
  <c r="E89" i="12"/>
  <c r="C90" i="12"/>
  <c r="D90" i="12"/>
  <c r="E90" i="12"/>
  <c r="C91" i="12"/>
  <c r="D91" i="12"/>
  <c r="E91" i="12"/>
  <c r="C92" i="12"/>
  <c r="D92" i="12"/>
  <c r="E92" i="12"/>
  <c r="C93" i="12"/>
  <c r="D93" i="12"/>
  <c r="E93" i="12"/>
  <c r="C94" i="12"/>
  <c r="D94" i="12"/>
  <c r="E94" i="12"/>
  <c r="C95" i="12"/>
  <c r="D95" i="12"/>
  <c r="E95" i="12"/>
  <c r="C96" i="12"/>
  <c r="D96" i="12"/>
  <c r="E96" i="12"/>
  <c r="C97" i="12"/>
  <c r="D97" i="12"/>
  <c r="E97" i="12"/>
  <c r="C98" i="12"/>
  <c r="D98" i="12"/>
  <c r="E98" i="12"/>
  <c r="C99" i="12"/>
  <c r="D99" i="12"/>
  <c r="E99" i="12"/>
  <c r="C100" i="12"/>
  <c r="D100" i="12"/>
  <c r="E100" i="12"/>
  <c r="C101" i="12"/>
  <c r="D101" i="12"/>
  <c r="E101" i="12"/>
  <c r="C102" i="12"/>
  <c r="D102" i="12"/>
  <c r="E102" i="12"/>
  <c r="C103" i="12"/>
  <c r="D103" i="12"/>
  <c r="E103" i="12"/>
  <c r="C104" i="12"/>
  <c r="D104" i="12"/>
  <c r="E104" i="12"/>
  <c r="E88" i="12"/>
  <c r="D88" i="12"/>
  <c r="C88" i="12"/>
  <c r="C62" i="12"/>
  <c r="D62" i="12"/>
  <c r="E62" i="12"/>
  <c r="C63" i="12"/>
  <c r="D63" i="12"/>
  <c r="E63" i="12"/>
  <c r="C64" i="12"/>
  <c r="D64" i="12"/>
  <c r="E64" i="12"/>
  <c r="C65" i="12"/>
  <c r="D65" i="12"/>
  <c r="E65" i="12"/>
  <c r="C66" i="12"/>
  <c r="D66" i="12"/>
  <c r="E66" i="12"/>
  <c r="C67" i="12"/>
  <c r="D67" i="12"/>
  <c r="E67" i="12"/>
  <c r="C68" i="12"/>
  <c r="D68" i="12"/>
  <c r="E68" i="12"/>
  <c r="C69" i="12"/>
  <c r="D69" i="12"/>
  <c r="E69" i="12"/>
  <c r="C70" i="12"/>
  <c r="D70" i="12"/>
  <c r="E70" i="12"/>
  <c r="C71" i="12"/>
  <c r="D71" i="12"/>
  <c r="E71" i="12"/>
  <c r="C72" i="12"/>
  <c r="D72" i="12"/>
  <c r="E72" i="12"/>
  <c r="C73" i="12"/>
  <c r="D73" i="12"/>
  <c r="E73" i="12"/>
  <c r="C74" i="12"/>
  <c r="D74" i="12"/>
  <c r="E74" i="12"/>
  <c r="C75" i="12"/>
  <c r="D75" i="12"/>
  <c r="E75" i="12"/>
  <c r="C76" i="12"/>
  <c r="D76" i="12"/>
  <c r="E76" i="12"/>
  <c r="C77" i="12"/>
  <c r="D77" i="12"/>
  <c r="E77" i="12"/>
  <c r="E61" i="12"/>
  <c r="D61" i="12"/>
  <c r="C61" i="12"/>
  <c r="C35" i="12"/>
  <c r="D35" i="12"/>
  <c r="E35" i="12"/>
  <c r="C36" i="12"/>
  <c r="D36" i="12"/>
  <c r="E36" i="12"/>
  <c r="C37" i="12"/>
  <c r="D37" i="12"/>
  <c r="E37" i="12"/>
  <c r="C38" i="12"/>
  <c r="D38" i="12"/>
  <c r="E38" i="12"/>
  <c r="C39" i="12"/>
  <c r="D39" i="12"/>
  <c r="E39" i="12"/>
  <c r="C40" i="12"/>
  <c r="D40" i="12"/>
  <c r="E40" i="12"/>
  <c r="C41" i="12"/>
  <c r="D41" i="12"/>
  <c r="E41" i="12"/>
  <c r="C42" i="12"/>
  <c r="D42" i="12"/>
  <c r="E42" i="12"/>
  <c r="C43" i="12"/>
  <c r="D43" i="12"/>
  <c r="E43" i="12"/>
  <c r="C44" i="12"/>
  <c r="D44" i="12"/>
  <c r="E44" i="12"/>
  <c r="C45" i="12"/>
  <c r="D45" i="12"/>
  <c r="E45" i="12"/>
  <c r="C46" i="12"/>
  <c r="D46" i="12"/>
  <c r="E46" i="12"/>
  <c r="C47" i="12"/>
  <c r="D47" i="12"/>
  <c r="E47" i="12"/>
  <c r="C48" i="12"/>
  <c r="D48" i="12"/>
  <c r="E48" i="12"/>
  <c r="C49" i="12"/>
  <c r="D49" i="12"/>
  <c r="E49" i="12"/>
  <c r="C50" i="12"/>
  <c r="D50" i="12"/>
  <c r="E50" i="12"/>
  <c r="E34" i="12"/>
  <c r="D34" i="12"/>
  <c r="C34" i="12"/>
  <c r="C8" i="12"/>
  <c r="D8" i="12"/>
  <c r="E8" i="12"/>
  <c r="F8" i="12"/>
  <c r="C9" i="12"/>
  <c r="D9" i="12"/>
  <c r="E9" i="12"/>
  <c r="F9" i="12"/>
  <c r="C10" i="12"/>
  <c r="D10" i="12"/>
  <c r="E10" i="12"/>
  <c r="F10" i="12"/>
  <c r="C11" i="12"/>
  <c r="D11" i="12"/>
  <c r="E11" i="12"/>
  <c r="F11" i="12"/>
  <c r="C12" i="12"/>
  <c r="D12" i="12"/>
  <c r="E12" i="12"/>
  <c r="F12" i="12"/>
  <c r="C13" i="12"/>
  <c r="D13" i="12"/>
  <c r="E13" i="12"/>
  <c r="F13" i="12"/>
  <c r="C14" i="12"/>
  <c r="D14" i="12"/>
  <c r="E14" i="12"/>
  <c r="F14" i="12"/>
  <c r="C15" i="12"/>
  <c r="D15" i="12"/>
  <c r="E15" i="12"/>
  <c r="F15" i="12"/>
  <c r="C16" i="12"/>
  <c r="D16" i="12"/>
  <c r="E16" i="12"/>
  <c r="F16" i="12"/>
  <c r="C17" i="12"/>
  <c r="D17" i="12"/>
  <c r="E17" i="12"/>
  <c r="F17" i="12"/>
  <c r="C18" i="12"/>
  <c r="D18" i="12"/>
  <c r="E18" i="12"/>
  <c r="F18" i="12"/>
  <c r="C19" i="12"/>
  <c r="D19" i="12"/>
  <c r="E19" i="12"/>
  <c r="F19" i="12"/>
  <c r="C20" i="12"/>
  <c r="D20" i="12"/>
  <c r="E20" i="12"/>
  <c r="F20" i="12"/>
  <c r="C21" i="12"/>
  <c r="D21" i="12"/>
  <c r="E21" i="12"/>
  <c r="F21" i="12"/>
  <c r="C22" i="12"/>
  <c r="D22" i="12"/>
  <c r="E22" i="12"/>
  <c r="F22" i="12"/>
  <c r="C23" i="12"/>
  <c r="D23" i="12"/>
  <c r="E23" i="12"/>
  <c r="F23" i="12"/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C154" i="1"/>
  <c r="D154" i="1"/>
  <c r="E154" i="1"/>
  <c r="F154" i="1"/>
  <c r="F115" i="1"/>
  <c r="F88" i="1"/>
  <c r="F61" i="1"/>
  <c r="F34" i="1"/>
  <c r="F7" i="1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C154" i="2"/>
  <c r="D154" i="2"/>
  <c r="E154" i="2"/>
  <c r="F154" i="2"/>
  <c r="F115" i="2"/>
  <c r="F88" i="2"/>
  <c r="F61" i="2"/>
  <c r="F34" i="2"/>
  <c r="F7" i="2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C154" i="3"/>
  <c r="D154" i="3"/>
  <c r="E154" i="3"/>
  <c r="F154" i="3"/>
  <c r="F115" i="3"/>
  <c r="F88" i="3"/>
  <c r="F61" i="3"/>
  <c r="F34" i="3"/>
  <c r="F7" i="3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C154" i="4"/>
  <c r="D154" i="4"/>
  <c r="E154" i="4"/>
  <c r="F154" i="4"/>
  <c r="F115" i="4"/>
  <c r="F88" i="4"/>
  <c r="F61" i="4"/>
  <c r="F34" i="4"/>
  <c r="F7" i="4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C154" i="5"/>
  <c r="D154" i="5"/>
  <c r="E154" i="5"/>
  <c r="F154" i="5"/>
  <c r="F115" i="5"/>
  <c r="F88" i="5"/>
  <c r="F61" i="5"/>
  <c r="F34" i="5"/>
  <c r="F7" i="5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C154" i="6"/>
  <c r="D154" i="6"/>
  <c r="E154" i="6"/>
  <c r="F154" i="6"/>
  <c r="F115" i="6"/>
  <c r="F88" i="6"/>
  <c r="F61" i="6"/>
  <c r="F34" i="6"/>
  <c r="F7" i="6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54" i="7" s="1"/>
  <c r="C154" i="7"/>
  <c r="D154" i="7"/>
  <c r="E154" i="7"/>
  <c r="F115" i="7"/>
  <c r="F88" i="7"/>
  <c r="F61" i="7"/>
  <c r="F34" i="7"/>
  <c r="F7" i="7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C154" i="8"/>
  <c r="D154" i="8"/>
  <c r="E154" i="8"/>
  <c r="F154" i="8"/>
  <c r="F115" i="8"/>
  <c r="F88" i="8"/>
  <c r="F61" i="8"/>
  <c r="F34" i="8"/>
  <c r="F7" i="8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C154" i="9"/>
  <c r="D154" i="9"/>
  <c r="E154" i="9"/>
  <c r="F154" i="9"/>
  <c r="F115" i="9"/>
  <c r="F88" i="9"/>
  <c r="F61" i="9"/>
  <c r="F34" i="9"/>
  <c r="F7" i="9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C154" i="10"/>
  <c r="D154" i="10"/>
  <c r="E154" i="10"/>
  <c r="F154" i="10"/>
  <c r="F115" i="10"/>
  <c r="F88" i="10"/>
  <c r="F61" i="10"/>
  <c r="F34" i="10"/>
  <c r="F7" i="10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77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15" i="11"/>
  <c r="F88" i="11"/>
  <c r="F61" i="11"/>
  <c r="F34" i="11"/>
  <c r="F7" i="11"/>
  <c r="C154" i="11"/>
  <c r="D154" i="11"/>
  <c r="E154" i="11"/>
  <c r="F154" i="11"/>
  <c r="C154" i="12"/>
  <c r="D154" i="12"/>
  <c r="E154" i="12"/>
  <c r="F154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15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88" i="12"/>
  <c r="F61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34" i="12"/>
  <c r="AM24" i="14" l="1"/>
  <c r="AN24" i="14"/>
  <c r="AO24" i="14"/>
  <c r="AJ24" i="14"/>
  <c r="AK24" i="14"/>
  <c r="AL24" i="14"/>
  <c r="AG24" i="14"/>
  <c r="AH24" i="14"/>
  <c r="AI24" i="14"/>
  <c r="AD24" i="14"/>
  <c r="AE24" i="14"/>
  <c r="AF24" i="14"/>
  <c r="AA24" i="14"/>
  <c r="AB24" i="14"/>
  <c r="AC24" i="14"/>
  <c r="X24" i="14"/>
  <c r="Y24" i="14"/>
  <c r="Z24" i="14"/>
  <c r="U24" i="14"/>
  <c r="V24" i="14"/>
  <c r="W24" i="14"/>
  <c r="R24" i="14"/>
  <c r="S24" i="14"/>
  <c r="T24" i="14"/>
  <c r="O24" i="14"/>
  <c r="P24" i="14"/>
  <c r="Q24" i="14"/>
  <c r="L24" i="14"/>
  <c r="M24" i="14"/>
  <c r="N24" i="14"/>
  <c r="I24" i="14"/>
  <c r="J24" i="14"/>
  <c r="K24" i="14"/>
  <c r="F24" i="14"/>
  <c r="G24" i="14"/>
  <c r="H24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8" i="14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3" i="13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88" i="1"/>
  <c r="FJ8" i="1"/>
  <c r="FJ9" i="1"/>
  <c r="FJ10" i="1"/>
  <c r="FJ11" i="1"/>
  <c r="FJ12" i="1"/>
  <c r="FJ13" i="1"/>
  <c r="FJ14" i="1"/>
  <c r="FJ15" i="1"/>
  <c r="FJ16" i="1"/>
  <c r="FJ17" i="1"/>
  <c r="FJ18" i="1"/>
  <c r="FJ19" i="1"/>
  <c r="FJ20" i="1"/>
  <c r="FJ21" i="1"/>
  <c r="FJ22" i="1"/>
  <c r="FJ23" i="1"/>
  <c r="FJ7" i="1"/>
  <c r="BK2" i="1"/>
  <c r="BK1" i="1"/>
  <c r="BE2" i="1"/>
  <c r="BE1" i="1"/>
  <c r="AY2" i="1"/>
  <c r="AY1" i="1"/>
  <c r="AS1" i="1"/>
  <c r="AM2" i="1"/>
  <c r="AM1" i="1"/>
  <c r="A2" i="1"/>
  <c r="B2" i="1"/>
  <c r="A3" i="1"/>
  <c r="B3" i="1"/>
  <c r="A4" i="1"/>
  <c r="B4" i="1"/>
  <c r="A5" i="1"/>
  <c r="B5" i="1"/>
  <c r="A6" i="1"/>
  <c r="B6" i="1"/>
  <c r="B1" i="1"/>
  <c r="A1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7" i="1"/>
  <c r="FI35" i="2"/>
  <c r="FI36" i="2"/>
  <c r="FI37" i="2"/>
  <c r="FI38" i="2"/>
  <c r="FI39" i="2"/>
  <c r="FI40" i="2"/>
  <c r="FI41" i="2"/>
  <c r="FI42" i="2"/>
  <c r="FI43" i="2"/>
  <c r="FI44" i="2"/>
  <c r="FI45" i="2"/>
  <c r="FI46" i="2"/>
  <c r="FI47" i="2"/>
  <c r="FI48" i="2"/>
  <c r="FI49" i="2"/>
  <c r="FI50" i="2"/>
  <c r="FI34" i="2"/>
  <c r="FI8" i="2"/>
  <c r="FI9" i="2"/>
  <c r="FI10" i="2"/>
  <c r="FI11" i="2"/>
  <c r="FI12" i="2"/>
  <c r="FI13" i="2"/>
  <c r="FI14" i="2"/>
  <c r="FI15" i="2"/>
  <c r="FI16" i="2"/>
  <c r="FI17" i="2"/>
  <c r="FI18" i="2"/>
  <c r="FI19" i="2"/>
  <c r="FI20" i="2"/>
  <c r="FI21" i="2"/>
  <c r="FI22" i="2"/>
  <c r="FI23" i="2"/>
  <c r="FI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1" i="2"/>
  <c r="FJ22" i="2"/>
  <c r="FJ23" i="2"/>
  <c r="FJ7" i="2"/>
  <c r="BK2" i="2"/>
  <c r="BK1" i="2"/>
  <c r="BE2" i="2"/>
  <c r="BE1" i="2"/>
  <c r="AY2" i="2"/>
  <c r="AY1" i="2"/>
  <c r="AS1" i="2"/>
  <c r="AM2" i="2"/>
  <c r="AM1" i="2"/>
  <c r="A2" i="2"/>
  <c r="B2" i="2"/>
  <c r="A3" i="2"/>
  <c r="B3" i="2"/>
  <c r="A4" i="2"/>
  <c r="B4" i="2"/>
  <c r="A5" i="2"/>
  <c r="B5" i="2"/>
  <c r="A6" i="2"/>
  <c r="B6" i="2"/>
  <c r="B1" i="2"/>
  <c r="A1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7" i="2"/>
  <c r="FJ8" i="3"/>
  <c r="FJ9" i="3"/>
  <c r="FJ10" i="3"/>
  <c r="FJ11" i="3"/>
  <c r="FJ12" i="3"/>
  <c r="FJ13" i="3"/>
  <c r="FJ14" i="3"/>
  <c r="FJ15" i="3"/>
  <c r="FJ16" i="3"/>
  <c r="FJ17" i="3"/>
  <c r="FJ18" i="3"/>
  <c r="FJ19" i="3"/>
  <c r="FJ20" i="3"/>
  <c r="FJ21" i="3"/>
  <c r="FJ22" i="3"/>
  <c r="FJ23" i="3"/>
  <c r="FJ7" i="3"/>
  <c r="BK2" i="3"/>
  <c r="BK1" i="3"/>
  <c r="BE2" i="3"/>
  <c r="BE1" i="3"/>
  <c r="AY2" i="3"/>
  <c r="AY1" i="3"/>
  <c r="AS1" i="3"/>
  <c r="AM2" i="3"/>
  <c r="AM1" i="3"/>
  <c r="A2" i="3"/>
  <c r="B2" i="3"/>
  <c r="A3" i="3"/>
  <c r="B3" i="3"/>
  <c r="A4" i="3"/>
  <c r="B4" i="3"/>
  <c r="A5" i="3"/>
  <c r="B5" i="3"/>
  <c r="A6" i="3"/>
  <c r="B6" i="3"/>
  <c r="B1" i="3"/>
  <c r="A1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7" i="3"/>
  <c r="FJ8" i="4"/>
  <c r="FJ9" i="4"/>
  <c r="FJ10" i="4"/>
  <c r="FJ11" i="4"/>
  <c r="FJ12" i="4"/>
  <c r="FJ13" i="4"/>
  <c r="FJ14" i="4"/>
  <c r="FJ15" i="4"/>
  <c r="FJ16" i="4"/>
  <c r="FJ17" i="4"/>
  <c r="FJ18" i="4"/>
  <c r="FJ19" i="4"/>
  <c r="FJ20" i="4"/>
  <c r="FJ21" i="4"/>
  <c r="FJ22" i="4"/>
  <c r="FJ23" i="4"/>
  <c r="FJ7" i="4"/>
  <c r="BK2" i="4"/>
  <c r="BK1" i="4"/>
  <c r="BE2" i="4"/>
  <c r="BE1" i="4"/>
  <c r="AY2" i="4"/>
  <c r="AY1" i="4"/>
  <c r="AS1" i="4"/>
  <c r="AM2" i="4"/>
  <c r="AM1" i="4"/>
  <c r="A2" i="4"/>
  <c r="B2" i="4"/>
  <c r="A3" i="4"/>
  <c r="B3" i="4"/>
  <c r="A4" i="4"/>
  <c r="B4" i="4"/>
  <c r="A5" i="4"/>
  <c r="B5" i="4"/>
  <c r="A6" i="4"/>
  <c r="B6" i="4"/>
  <c r="B1" i="4"/>
  <c r="A1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7" i="4"/>
  <c r="FI62" i="5"/>
  <c r="FI63" i="5"/>
  <c r="FI64" i="5"/>
  <c r="FI65" i="5"/>
  <c r="FI66" i="5"/>
  <c r="FI67" i="5"/>
  <c r="FI68" i="5"/>
  <c r="FI69" i="5"/>
  <c r="FI70" i="5"/>
  <c r="FI71" i="5"/>
  <c r="FI72" i="5"/>
  <c r="FI73" i="5"/>
  <c r="FI74" i="5"/>
  <c r="FI75" i="5"/>
  <c r="FI76" i="5"/>
  <c r="FI77" i="5"/>
  <c r="FI61" i="5"/>
  <c r="FJ8" i="5"/>
  <c r="FJ9" i="5"/>
  <c r="FJ10" i="5"/>
  <c r="FJ11" i="5"/>
  <c r="FJ12" i="5"/>
  <c r="FJ13" i="5"/>
  <c r="FJ14" i="5"/>
  <c r="FJ15" i="5"/>
  <c r="FJ16" i="5"/>
  <c r="FJ17" i="5"/>
  <c r="FJ18" i="5"/>
  <c r="FJ19" i="5"/>
  <c r="FJ20" i="5"/>
  <c r="FJ21" i="5"/>
  <c r="FJ22" i="5"/>
  <c r="FJ23" i="5"/>
  <c r="FJ7" i="5"/>
  <c r="BK2" i="5"/>
  <c r="BK1" i="5"/>
  <c r="BE2" i="5"/>
  <c r="BE1" i="5"/>
  <c r="AY2" i="5"/>
  <c r="AY1" i="5"/>
  <c r="AS1" i="5"/>
  <c r="AM2" i="5"/>
  <c r="AM1" i="5"/>
  <c r="A2" i="5"/>
  <c r="B2" i="5"/>
  <c r="A3" i="5"/>
  <c r="B3" i="5"/>
  <c r="A4" i="5"/>
  <c r="B4" i="5"/>
  <c r="A5" i="5"/>
  <c r="B5" i="5"/>
  <c r="A6" i="5"/>
  <c r="B6" i="5"/>
  <c r="B1" i="5"/>
  <c r="A1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7" i="5"/>
  <c r="FI35" i="6"/>
  <c r="FI36" i="6"/>
  <c r="FI37" i="6"/>
  <c r="FI38" i="6"/>
  <c r="FI39" i="6"/>
  <c r="FI40" i="6"/>
  <c r="FI41" i="6"/>
  <c r="FI42" i="6"/>
  <c r="FI43" i="6"/>
  <c r="FI44" i="6"/>
  <c r="FI45" i="6"/>
  <c r="FI46" i="6"/>
  <c r="FI47" i="6"/>
  <c r="FI48" i="6"/>
  <c r="FI49" i="6"/>
  <c r="FI50" i="6"/>
  <c r="FI34" i="6"/>
  <c r="FJ8" i="6"/>
  <c r="FJ9" i="6"/>
  <c r="FJ10" i="6"/>
  <c r="FJ11" i="6"/>
  <c r="FJ12" i="6"/>
  <c r="FJ13" i="6"/>
  <c r="FJ14" i="6"/>
  <c r="FJ15" i="6"/>
  <c r="FJ16" i="6"/>
  <c r="FJ17" i="6"/>
  <c r="FJ18" i="6"/>
  <c r="FJ19" i="6"/>
  <c r="FJ20" i="6"/>
  <c r="FJ21" i="6"/>
  <c r="FJ22" i="6"/>
  <c r="FJ23" i="6"/>
  <c r="FJ7" i="6"/>
  <c r="BK2" i="6"/>
  <c r="BK1" i="6"/>
  <c r="BE2" i="6"/>
  <c r="BE1" i="6"/>
  <c r="AY2" i="6"/>
  <c r="AY1" i="6"/>
  <c r="AS1" i="6"/>
  <c r="AM2" i="6"/>
  <c r="AM1" i="6"/>
  <c r="A2" i="6"/>
  <c r="B2" i="6"/>
  <c r="A3" i="6"/>
  <c r="B3" i="6"/>
  <c r="A4" i="6"/>
  <c r="B4" i="6"/>
  <c r="A5" i="6"/>
  <c r="B5" i="6"/>
  <c r="A6" i="6"/>
  <c r="B6" i="6"/>
  <c r="B1" i="6"/>
  <c r="A1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7" i="6"/>
  <c r="FI35" i="7"/>
  <c r="FI36" i="7"/>
  <c r="FI37" i="7"/>
  <c r="FI38" i="7"/>
  <c r="FI39" i="7"/>
  <c r="FI40" i="7"/>
  <c r="FI41" i="7"/>
  <c r="FI42" i="7"/>
  <c r="FI43" i="7"/>
  <c r="FI44" i="7"/>
  <c r="FI45" i="7"/>
  <c r="FI46" i="7"/>
  <c r="FI47" i="7"/>
  <c r="FI48" i="7"/>
  <c r="FI49" i="7"/>
  <c r="FI50" i="7"/>
  <c r="FI34" i="7"/>
  <c r="FJ8" i="7"/>
  <c r="FJ9" i="7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J23" i="7"/>
  <c r="FJ7" i="7"/>
  <c r="BK2" i="7"/>
  <c r="BK1" i="7"/>
  <c r="BE2" i="7"/>
  <c r="BE1" i="7"/>
  <c r="AY2" i="7"/>
  <c r="AY1" i="7"/>
  <c r="AS1" i="7"/>
  <c r="AM2" i="7"/>
  <c r="AM1" i="7"/>
  <c r="A2" i="7"/>
  <c r="B2" i="7"/>
  <c r="A3" i="7"/>
  <c r="B3" i="7"/>
  <c r="A4" i="7"/>
  <c r="B4" i="7"/>
  <c r="A5" i="7"/>
  <c r="B5" i="7"/>
  <c r="A6" i="7"/>
  <c r="B6" i="7"/>
  <c r="B1" i="7"/>
  <c r="A1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7" i="7"/>
  <c r="FI89" i="8"/>
  <c r="FI90" i="8"/>
  <c r="FI91" i="8"/>
  <c r="FI92" i="8"/>
  <c r="FI93" i="8"/>
  <c r="FI94" i="8"/>
  <c r="FI95" i="8"/>
  <c r="FI96" i="8"/>
  <c r="FI97" i="8"/>
  <c r="FI98" i="8"/>
  <c r="FI99" i="8"/>
  <c r="FI100" i="8"/>
  <c r="FI101" i="8"/>
  <c r="FI102" i="8"/>
  <c r="FI103" i="8"/>
  <c r="FI104" i="8"/>
  <c r="FI88" i="8"/>
  <c r="FI35" i="8"/>
  <c r="FI36" i="8"/>
  <c r="FI37" i="8"/>
  <c r="FI38" i="8"/>
  <c r="FI39" i="8"/>
  <c r="FI40" i="8"/>
  <c r="FI41" i="8"/>
  <c r="FI42" i="8"/>
  <c r="FI43" i="8"/>
  <c r="FI44" i="8"/>
  <c r="FI45" i="8"/>
  <c r="FI46" i="8"/>
  <c r="FI47" i="8"/>
  <c r="FI48" i="8"/>
  <c r="FI49" i="8"/>
  <c r="FI50" i="8"/>
  <c r="FI34" i="8"/>
  <c r="FI8" i="8"/>
  <c r="FI9" i="8"/>
  <c r="FI10" i="8"/>
  <c r="FI11" i="8"/>
  <c r="FI12" i="8"/>
  <c r="FI13" i="8"/>
  <c r="FI14" i="8"/>
  <c r="FI15" i="8"/>
  <c r="FI16" i="8"/>
  <c r="FI17" i="8"/>
  <c r="FI18" i="8"/>
  <c r="FI19" i="8"/>
  <c r="FI20" i="8"/>
  <c r="FI21" i="8"/>
  <c r="FI22" i="8"/>
  <c r="FI23" i="8"/>
  <c r="FI7" i="8"/>
  <c r="BK2" i="8"/>
  <c r="BK1" i="8"/>
  <c r="BE2" i="8"/>
  <c r="BE1" i="8"/>
  <c r="AY2" i="8"/>
  <c r="AY1" i="8"/>
  <c r="AS1" i="8"/>
  <c r="AM2" i="8"/>
  <c r="AM1" i="8"/>
  <c r="FJ8" i="8"/>
  <c r="FJ9" i="8"/>
  <c r="FJ10" i="8"/>
  <c r="FJ11" i="8"/>
  <c r="FJ12" i="8"/>
  <c r="FJ13" i="8"/>
  <c r="FJ14" i="8"/>
  <c r="FJ15" i="8"/>
  <c r="FJ16" i="8"/>
  <c r="FJ17" i="8"/>
  <c r="FJ18" i="8"/>
  <c r="FJ19" i="8"/>
  <c r="FJ20" i="8"/>
  <c r="FJ21" i="8"/>
  <c r="FJ22" i="8"/>
  <c r="FJ23" i="8"/>
  <c r="FJ7" i="8"/>
  <c r="A2" i="8"/>
  <c r="B2" i="8"/>
  <c r="A3" i="8"/>
  <c r="B3" i="8"/>
  <c r="A4" i="8"/>
  <c r="B4" i="8"/>
  <c r="A5" i="8"/>
  <c r="B5" i="8"/>
  <c r="A6" i="8"/>
  <c r="B6" i="8"/>
  <c r="B1" i="8"/>
  <c r="A1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7" i="8"/>
  <c r="FI62" i="9" l="1"/>
  <c r="FI63" i="9"/>
  <c r="FI64" i="9"/>
  <c r="FI65" i="9"/>
  <c r="FI66" i="9"/>
  <c r="FI67" i="9"/>
  <c r="FI68" i="9"/>
  <c r="FI69" i="9"/>
  <c r="FI70" i="9"/>
  <c r="FI71" i="9"/>
  <c r="FI72" i="9"/>
  <c r="FI73" i="9"/>
  <c r="FI74" i="9"/>
  <c r="FI75" i="9"/>
  <c r="FI76" i="9"/>
  <c r="FI77" i="9"/>
  <c r="FI61" i="9"/>
  <c r="FJ8" i="9"/>
  <c r="FJ9" i="9"/>
  <c r="FJ10" i="9"/>
  <c r="FJ11" i="9"/>
  <c r="FJ12" i="9"/>
  <c r="FJ13" i="9"/>
  <c r="FJ14" i="9"/>
  <c r="FJ15" i="9"/>
  <c r="FJ16" i="9"/>
  <c r="FJ17" i="9"/>
  <c r="FJ18" i="9"/>
  <c r="FJ19" i="9"/>
  <c r="FJ20" i="9"/>
  <c r="FJ21" i="9"/>
  <c r="FJ22" i="9"/>
  <c r="FJ23" i="9"/>
  <c r="FJ7" i="9"/>
  <c r="BK2" i="9"/>
  <c r="BK1" i="9"/>
  <c r="BE2" i="9"/>
  <c r="BE1" i="9"/>
  <c r="AY2" i="9"/>
  <c r="AY1" i="9"/>
  <c r="AS1" i="9"/>
  <c r="AM2" i="9"/>
  <c r="AM1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7" i="9"/>
  <c r="A2" i="9"/>
  <c r="B2" i="9"/>
  <c r="A3" i="9"/>
  <c r="B3" i="9"/>
  <c r="A4" i="9"/>
  <c r="B4" i="9"/>
  <c r="A5" i="9"/>
  <c r="B5" i="9"/>
  <c r="A6" i="9"/>
  <c r="B6" i="9"/>
  <c r="B1" i="9"/>
  <c r="A1" i="9"/>
  <c r="FJ8" i="10"/>
  <c r="FJ9" i="10"/>
  <c r="FJ10" i="10"/>
  <c r="FJ11" i="10"/>
  <c r="FJ12" i="10"/>
  <c r="FJ13" i="10"/>
  <c r="FJ14" i="10"/>
  <c r="FJ15" i="10"/>
  <c r="FJ16" i="10"/>
  <c r="FJ17" i="10"/>
  <c r="FJ18" i="10"/>
  <c r="FJ19" i="10"/>
  <c r="FJ20" i="10"/>
  <c r="FJ21" i="10"/>
  <c r="FJ22" i="10"/>
  <c r="FJ23" i="10"/>
  <c r="FJ7" i="10"/>
  <c r="BK2" i="10"/>
  <c r="BK1" i="10"/>
  <c r="BE2" i="10"/>
  <c r="BE1" i="10"/>
  <c r="AY2" i="10"/>
  <c r="AY1" i="10"/>
  <c r="AS1" i="10"/>
  <c r="AM2" i="10"/>
  <c r="AM1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7" i="10"/>
  <c r="A2" i="10"/>
  <c r="B2" i="10"/>
  <c r="A3" i="10"/>
  <c r="B3" i="10"/>
  <c r="A4" i="10"/>
  <c r="B4" i="10"/>
  <c r="A5" i="10"/>
  <c r="B5" i="10"/>
  <c r="A6" i="10"/>
  <c r="B6" i="10"/>
  <c r="B1" i="10"/>
  <c r="A1" i="10"/>
  <c r="A2" i="11"/>
  <c r="A3" i="11"/>
  <c r="A4" i="11"/>
  <c r="A5" i="11"/>
  <c r="A6" i="11"/>
  <c r="A1" i="11"/>
  <c r="FJ8" i="11"/>
  <c r="FJ9" i="11"/>
  <c r="FJ10" i="11"/>
  <c r="FJ11" i="11"/>
  <c r="FJ12" i="11"/>
  <c r="FJ13" i="11"/>
  <c r="FJ14" i="11"/>
  <c r="FJ15" i="11"/>
  <c r="FJ16" i="11"/>
  <c r="FJ17" i="11"/>
  <c r="FJ18" i="11"/>
  <c r="FJ19" i="11"/>
  <c r="FJ20" i="11"/>
  <c r="FJ21" i="11"/>
  <c r="FJ22" i="11"/>
  <c r="FJ23" i="11"/>
  <c r="FJ7" i="11"/>
  <c r="BK2" i="11"/>
  <c r="BK1" i="11"/>
  <c r="BE2" i="11"/>
  <c r="BE1" i="11"/>
  <c r="AY2" i="11"/>
  <c r="AY1" i="11"/>
  <c r="AS1" i="11"/>
  <c r="AM2" i="11"/>
  <c r="AM1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7" i="11"/>
  <c r="B2" i="11"/>
  <c r="B3" i="11"/>
  <c r="B4" i="11"/>
  <c r="B5" i="11"/>
  <c r="B6" i="11"/>
  <c r="B1" i="11"/>
  <c r="E24" i="14" l="1"/>
  <c r="D24" i="14"/>
  <c r="C24" i="14"/>
  <c r="BE58" i="13"/>
  <c r="C58" i="13"/>
  <c r="BE57" i="13"/>
  <c r="C57" i="13"/>
  <c r="BE56" i="13"/>
  <c r="C56" i="13"/>
  <c r="BE55" i="13"/>
  <c r="C55" i="13"/>
  <c r="BE54" i="13"/>
  <c r="C54" i="13"/>
  <c r="BE53" i="13"/>
  <c r="C53" i="13"/>
  <c r="BE52" i="13"/>
  <c r="C52" i="13"/>
  <c r="BE51" i="13"/>
  <c r="C51" i="13"/>
  <c r="BE50" i="13"/>
  <c r="C50" i="13"/>
  <c r="BE49" i="13"/>
  <c r="C49" i="13"/>
  <c r="BE48" i="13"/>
  <c r="C48" i="13"/>
  <c r="BE47" i="13"/>
  <c r="C47" i="13"/>
  <c r="BE46" i="13"/>
  <c r="C46" i="13"/>
  <c r="BE45" i="13"/>
  <c r="C45" i="13"/>
  <c r="BE44" i="13"/>
  <c r="C44" i="13"/>
  <c r="BE43" i="13"/>
  <c r="C43" i="13"/>
  <c r="BE42" i="13"/>
  <c r="C42" i="13"/>
  <c r="BE38" i="13"/>
  <c r="C38" i="13" s="1"/>
  <c r="B38" i="13"/>
  <c r="BE37" i="13"/>
  <c r="C37" i="13"/>
  <c r="BE36" i="13"/>
  <c r="C36" i="13"/>
  <c r="B36" i="13"/>
  <c r="BE35" i="13"/>
  <c r="C35" i="13"/>
  <c r="BE34" i="13"/>
  <c r="C34" i="13"/>
  <c r="B34" i="13"/>
  <c r="BE33" i="13"/>
  <c r="C33" i="13"/>
  <c r="BE32" i="13"/>
  <c r="C32" i="13"/>
  <c r="B32" i="13"/>
  <c r="BE31" i="13"/>
  <c r="C31" i="13"/>
  <c r="BE30" i="13"/>
  <c r="C30" i="13"/>
  <c r="B30" i="13"/>
  <c r="BE29" i="13"/>
  <c r="C29" i="13"/>
  <c r="BE28" i="13"/>
  <c r="C28" i="13"/>
  <c r="B28" i="13"/>
  <c r="BE27" i="13"/>
  <c r="C27" i="13"/>
  <c r="BE26" i="13"/>
  <c r="C26" i="13"/>
  <c r="B26" i="13"/>
  <c r="BE25" i="13"/>
  <c r="C25" i="13"/>
  <c r="BE24" i="13"/>
  <c r="C24" i="13"/>
  <c r="B24" i="13"/>
  <c r="BE23" i="13"/>
  <c r="C23" i="13"/>
  <c r="BE22" i="13"/>
  <c r="C22" i="13"/>
  <c r="B22" i="13"/>
  <c r="BE19" i="13"/>
  <c r="C19" i="13"/>
  <c r="B58" i="13"/>
  <c r="BE18" i="13"/>
  <c r="C18" i="13"/>
  <c r="B37" i="13"/>
  <c r="BE17" i="13"/>
  <c r="C17" i="13"/>
  <c r="B56" i="13"/>
  <c r="BE16" i="13"/>
  <c r="C16" i="13"/>
  <c r="B35" i="13"/>
  <c r="BE15" i="13"/>
  <c r="C15" i="13"/>
  <c r="B54" i="13"/>
  <c r="BE14" i="13"/>
  <c r="C14" i="13"/>
  <c r="B33" i="13"/>
  <c r="BE13" i="13"/>
  <c r="C13" i="13"/>
  <c r="B52" i="13"/>
  <c r="BE12" i="13"/>
  <c r="C12" i="13"/>
  <c r="B31" i="13"/>
  <c r="BE11" i="13"/>
  <c r="C11" i="13"/>
  <c r="B50" i="13"/>
  <c r="BE10" i="13"/>
  <c r="C10" i="13"/>
  <c r="B29" i="13"/>
  <c r="BE9" i="13"/>
  <c r="C9" i="13"/>
  <c r="B48" i="13"/>
  <c r="BE8" i="13"/>
  <c r="C8" i="13"/>
  <c r="B27" i="13"/>
  <c r="BE7" i="13"/>
  <c r="C7" i="13"/>
  <c r="B46" i="13"/>
  <c r="BE6" i="13"/>
  <c r="C6" i="13"/>
  <c r="B25" i="13"/>
  <c r="BE5" i="13"/>
  <c r="C5" i="13"/>
  <c r="B44" i="13"/>
  <c r="BE4" i="13"/>
  <c r="C4" i="13"/>
  <c r="B23" i="13"/>
  <c r="BE3" i="13"/>
  <c r="C3" i="13"/>
  <c r="B42" i="13"/>
  <c r="B43" i="13" l="1"/>
  <c r="B45" i="13"/>
  <c r="B47" i="13"/>
  <c r="B49" i="13"/>
  <c r="B51" i="13"/>
  <c r="B53" i="13"/>
  <c r="B55" i="13"/>
  <c r="B57" i="13"/>
  <c r="M136" i="12" l="1"/>
  <c r="FH131" i="12"/>
  <c r="FK131" i="12" s="1"/>
  <c r="FH130" i="12"/>
  <c r="FK130" i="12" s="1"/>
  <c r="FH129" i="12"/>
  <c r="FK129" i="12" s="1"/>
  <c r="FH128" i="12"/>
  <c r="FK128" i="12" s="1"/>
  <c r="FH127" i="12"/>
  <c r="FK127" i="12" s="1"/>
  <c r="FH126" i="12"/>
  <c r="FK126" i="12" s="1"/>
  <c r="FH125" i="12"/>
  <c r="FK125" i="12" s="1"/>
  <c r="FH124" i="12"/>
  <c r="FK124" i="12" s="1"/>
  <c r="FH123" i="12"/>
  <c r="FK123" i="12" s="1"/>
  <c r="FH122" i="12"/>
  <c r="FK122" i="12" s="1"/>
  <c r="FH121" i="12"/>
  <c r="FK121" i="12" s="1"/>
  <c r="FH120" i="12"/>
  <c r="FK120" i="12" s="1"/>
  <c r="FH119" i="12"/>
  <c r="FK119" i="12" s="1"/>
  <c r="FH118" i="12"/>
  <c r="FK118" i="12" s="1"/>
  <c r="FH117" i="12"/>
  <c r="FK117" i="12" s="1"/>
  <c r="FH116" i="12"/>
  <c r="FK116" i="12" s="1"/>
  <c r="FH115" i="12"/>
  <c r="FK115" i="12" s="1"/>
  <c r="FH104" i="12"/>
  <c r="FK104" i="12" s="1"/>
  <c r="AM154" i="12"/>
  <c r="AO154" i="12" s="1"/>
  <c r="FH103" i="12"/>
  <c r="FK103" i="12" s="1"/>
  <c r="AM153" i="12"/>
  <c r="AO153" i="12" s="1"/>
  <c r="FH102" i="12"/>
  <c r="FK102" i="12" s="1"/>
  <c r="AM152" i="12"/>
  <c r="AO152" i="12" s="1"/>
  <c r="FH101" i="12"/>
  <c r="FK101" i="12" s="1"/>
  <c r="AM151" i="12"/>
  <c r="AO151" i="12" s="1"/>
  <c r="FH100" i="12"/>
  <c r="FK100" i="12" s="1"/>
  <c r="AM150" i="12"/>
  <c r="AO150" i="12" s="1"/>
  <c r="FH99" i="12"/>
  <c r="FK99" i="12" s="1"/>
  <c r="AM149" i="12"/>
  <c r="AO149" i="12" s="1"/>
  <c r="FH98" i="12"/>
  <c r="FK98" i="12" s="1"/>
  <c r="AM148" i="12"/>
  <c r="AO148" i="12" s="1"/>
  <c r="FH97" i="12"/>
  <c r="FK97" i="12" s="1"/>
  <c r="AM147" i="12"/>
  <c r="AO147" i="12" s="1"/>
  <c r="FH96" i="12"/>
  <c r="FK96" i="12" s="1"/>
  <c r="AM146" i="12"/>
  <c r="AO146" i="12" s="1"/>
  <c r="FH95" i="12"/>
  <c r="FK95" i="12" s="1"/>
  <c r="AM145" i="12"/>
  <c r="AO145" i="12" s="1"/>
  <c r="FH94" i="12"/>
  <c r="FK94" i="12" s="1"/>
  <c r="AM144" i="12"/>
  <c r="AO144" i="12" s="1"/>
  <c r="FH93" i="12"/>
  <c r="FK93" i="12" s="1"/>
  <c r="AM143" i="12"/>
  <c r="AO143" i="12" s="1"/>
  <c r="FH92" i="12"/>
  <c r="FK92" i="12" s="1"/>
  <c r="AM142" i="12"/>
  <c r="AO142" i="12" s="1"/>
  <c r="FH91" i="12"/>
  <c r="FK91" i="12" s="1"/>
  <c r="AM141" i="12"/>
  <c r="AO141" i="12" s="1"/>
  <c r="FH90" i="12"/>
  <c r="FK90" i="12" s="1"/>
  <c r="AM140" i="12"/>
  <c r="AO140" i="12" s="1"/>
  <c r="FH89" i="12"/>
  <c r="FK89" i="12" s="1"/>
  <c r="AM139" i="12"/>
  <c r="AO139" i="12" s="1"/>
  <c r="FH88" i="12"/>
  <c r="FK88" i="12" s="1"/>
  <c r="AM138" i="12"/>
  <c r="AO138" i="12" s="1"/>
  <c r="FH77" i="12"/>
  <c r="FK77" i="12" s="1"/>
  <c r="AD154" i="12"/>
  <c r="AF154" i="12" s="1"/>
  <c r="FH76" i="12"/>
  <c r="FK76" i="12" s="1"/>
  <c r="AD153" i="12"/>
  <c r="AF153" i="12" s="1"/>
  <c r="FH75" i="12"/>
  <c r="FK75" i="12" s="1"/>
  <c r="AD152" i="12"/>
  <c r="AF152" i="12" s="1"/>
  <c r="FH74" i="12"/>
  <c r="FK74" i="12" s="1"/>
  <c r="AD151" i="12"/>
  <c r="AF151" i="12" s="1"/>
  <c r="FH73" i="12"/>
  <c r="FK73" i="12" s="1"/>
  <c r="AD150" i="12"/>
  <c r="AF150" i="12" s="1"/>
  <c r="FH72" i="12"/>
  <c r="FK72" i="12" s="1"/>
  <c r="AD149" i="12"/>
  <c r="AF149" i="12" s="1"/>
  <c r="FH71" i="12"/>
  <c r="FK71" i="12" s="1"/>
  <c r="AD148" i="12"/>
  <c r="AF148" i="12" s="1"/>
  <c r="FH70" i="12"/>
  <c r="FK70" i="12" s="1"/>
  <c r="AD147" i="12"/>
  <c r="AF147" i="12" s="1"/>
  <c r="FH69" i="12"/>
  <c r="FK69" i="12" s="1"/>
  <c r="AD146" i="12"/>
  <c r="AF146" i="12" s="1"/>
  <c r="FH68" i="12"/>
  <c r="FK68" i="12" s="1"/>
  <c r="AD145" i="12"/>
  <c r="AF145" i="12" s="1"/>
  <c r="FH67" i="12"/>
  <c r="FK67" i="12" s="1"/>
  <c r="AD144" i="12"/>
  <c r="AF144" i="12" s="1"/>
  <c r="FH66" i="12"/>
  <c r="FK66" i="12" s="1"/>
  <c r="AD143" i="12"/>
  <c r="AF143" i="12" s="1"/>
  <c r="FH65" i="12"/>
  <c r="FK65" i="12" s="1"/>
  <c r="AD142" i="12"/>
  <c r="AF142" i="12" s="1"/>
  <c r="FH64" i="12"/>
  <c r="FK64" i="12" s="1"/>
  <c r="AD141" i="12"/>
  <c r="AF141" i="12" s="1"/>
  <c r="FH63" i="12"/>
  <c r="FK63" i="12" s="1"/>
  <c r="AD140" i="12"/>
  <c r="AF140" i="12" s="1"/>
  <c r="FH62" i="12"/>
  <c r="FK62" i="12" s="1"/>
  <c r="AD139" i="12"/>
  <c r="AF139" i="12" s="1"/>
  <c r="FH61" i="12"/>
  <c r="FK61" i="12" s="1"/>
  <c r="AD138" i="12"/>
  <c r="AF138" i="12" s="1"/>
  <c r="FH50" i="12"/>
  <c r="FK50" i="12" s="1"/>
  <c r="U154" i="12"/>
  <c r="W154" i="12" s="1"/>
  <c r="B50" i="12"/>
  <c r="B77" i="12" s="1"/>
  <c r="FH49" i="12"/>
  <c r="FK49" i="12" s="1"/>
  <c r="U153" i="12"/>
  <c r="W153" i="12" s="1"/>
  <c r="B49" i="12"/>
  <c r="B76" i="12" s="1"/>
  <c r="FH48" i="12"/>
  <c r="FK48" i="12" s="1"/>
  <c r="U152" i="12"/>
  <c r="W152" i="12" s="1"/>
  <c r="B48" i="12"/>
  <c r="B75" i="12" s="1"/>
  <c r="FH47" i="12"/>
  <c r="FK47" i="12" s="1"/>
  <c r="U151" i="12"/>
  <c r="W151" i="12" s="1"/>
  <c r="B47" i="12"/>
  <c r="B74" i="12" s="1"/>
  <c r="FH46" i="12"/>
  <c r="FK46" i="12" s="1"/>
  <c r="U150" i="12"/>
  <c r="W150" i="12" s="1"/>
  <c r="B46" i="12"/>
  <c r="B73" i="12" s="1"/>
  <c r="FH45" i="12"/>
  <c r="FK45" i="12" s="1"/>
  <c r="U149" i="12"/>
  <c r="W149" i="12" s="1"/>
  <c r="B45" i="12"/>
  <c r="B72" i="12" s="1"/>
  <c r="FH44" i="12"/>
  <c r="FK44" i="12" s="1"/>
  <c r="U148" i="12"/>
  <c r="W148" i="12" s="1"/>
  <c r="B44" i="12"/>
  <c r="B71" i="12" s="1"/>
  <c r="FH43" i="12"/>
  <c r="FK43" i="12" s="1"/>
  <c r="U147" i="12"/>
  <c r="W147" i="12" s="1"/>
  <c r="B43" i="12"/>
  <c r="B70" i="12" s="1"/>
  <c r="FH42" i="12"/>
  <c r="FK42" i="12" s="1"/>
  <c r="U146" i="12"/>
  <c r="W146" i="12" s="1"/>
  <c r="B42" i="12"/>
  <c r="B69" i="12" s="1"/>
  <c r="FH41" i="12"/>
  <c r="FK41" i="12" s="1"/>
  <c r="U145" i="12"/>
  <c r="W145" i="12" s="1"/>
  <c r="B41" i="12"/>
  <c r="B68" i="12" s="1"/>
  <c r="FH40" i="12"/>
  <c r="FK40" i="12" s="1"/>
  <c r="U144" i="12"/>
  <c r="W144" i="12" s="1"/>
  <c r="B40" i="12"/>
  <c r="B67" i="12" s="1"/>
  <c r="FH39" i="12"/>
  <c r="FK39" i="12" s="1"/>
  <c r="U143" i="12"/>
  <c r="W143" i="12" s="1"/>
  <c r="B39" i="12"/>
  <c r="B66" i="12" s="1"/>
  <c r="FH38" i="12"/>
  <c r="FK38" i="12" s="1"/>
  <c r="U142" i="12"/>
  <c r="W142" i="12" s="1"/>
  <c r="B38" i="12"/>
  <c r="B65" i="12" s="1"/>
  <c r="FH37" i="12"/>
  <c r="FK37" i="12" s="1"/>
  <c r="U141" i="12"/>
  <c r="W141" i="12" s="1"/>
  <c r="B37" i="12"/>
  <c r="B64" i="12" s="1"/>
  <c r="FH36" i="12"/>
  <c r="FK36" i="12" s="1"/>
  <c r="U140" i="12"/>
  <c r="W140" i="12" s="1"/>
  <c r="B36" i="12"/>
  <c r="B63" i="12" s="1"/>
  <c r="FH35" i="12"/>
  <c r="FK35" i="12" s="1"/>
  <c r="U139" i="12"/>
  <c r="W139" i="12" s="1"/>
  <c r="B35" i="12"/>
  <c r="B62" i="12" s="1"/>
  <c r="FH34" i="12"/>
  <c r="FK34" i="12" s="1"/>
  <c r="U138" i="12"/>
  <c r="W138" i="12" s="1"/>
  <c r="B34" i="12"/>
  <c r="B61" i="12" s="1"/>
  <c r="B33" i="12"/>
  <c r="B60" i="12" s="1"/>
  <c r="B87" i="12" s="1"/>
  <c r="B114" i="12" s="1"/>
  <c r="A33" i="12"/>
  <c r="A60" i="12" s="1"/>
  <c r="A87" i="12" s="1"/>
  <c r="A114" i="12" s="1"/>
  <c r="B32" i="12"/>
  <c r="B59" i="12" s="1"/>
  <c r="B86" i="12" s="1"/>
  <c r="B113" i="12" s="1"/>
  <c r="A32" i="12"/>
  <c r="A59" i="12" s="1"/>
  <c r="A86" i="12" s="1"/>
  <c r="A113" i="12" s="1"/>
  <c r="B31" i="12"/>
  <c r="B58" i="12" s="1"/>
  <c r="B85" i="12" s="1"/>
  <c r="B112" i="12" s="1"/>
  <c r="A31" i="12"/>
  <c r="A58" i="12" s="1"/>
  <c r="A85" i="12" s="1"/>
  <c r="A112" i="12" s="1"/>
  <c r="B30" i="12"/>
  <c r="B57" i="12" s="1"/>
  <c r="B84" i="12" s="1"/>
  <c r="B111" i="12" s="1"/>
  <c r="A30" i="12"/>
  <c r="A57" i="12" s="1"/>
  <c r="A84" i="12" s="1"/>
  <c r="A111" i="12" s="1"/>
  <c r="DO29" i="12"/>
  <c r="DC29" i="12"/>
  <c r="CQ29" i="12"/>
  <c r="BK29" i="12"/>
  <c r="BK56" i="12" s="1"/>
  <c r="BE29" i="12"/>
  <c r="BE56" i="12" s="1"/>
  <c r="AY29" i="12"/>
  <c r="AY56" i="12" s="1"/>
  <c r="AS29" i="12"/>
  <c r="AS56" i="12" s="1"/>
  <c r="AM29" i="12"/>
  <c r="AM56" i="12" s="1"/>
  <c r="B29" i="12"/>
  <c r="B56" i="12" s="1"/>
  <c r="B83" i="12" s="1"/>
  <c r="B110" i="12" s="1"/>
  <c r="A29" i="12"/>
  <c r="A56" i="12" s="1"/>
  <c r="A83" i="12" s="1"/>
  <c r="A110" i="12" s="1"/>
  <c r="BK28" i="12"/>
  <c r="BK55" i="12" s="1"/>
  <c r="BE28" i="12"/>
  <c r="BE55" i="12" s="1"/>
  <c r="AY28" i="12"/>
  <c r="AY55" i="12" s="1"/>
  <c r="AS28" i="12"/>
  <c r="AS55" i="12" s="1"/>
  <c r="AM28" i="12"/>
  <c r="AM55" i="12" s="1"/>
  <c r="M28" i="12"/>
  <c r="V136" i="12" s="1"/>
  <c r="B28" i="12"/>
  <c r="B55" i="12" s="1"/>
  <c r="B82" i="12" s="1"/>
  <c r="B109" i="12" s="1"/>
  <c r="A28" i="12"/>
  <c r="A55" i="12" s="1"/>
  <c r="A82" i="12" s="1"/>
  <c r="A109" i="12" s="1"/>
  <c r="FP23" i="12"/>
  <c r="FH23" i="12"/>
  <c r="FK23" i="12" s="1"/>
  <c r="FN23" i="12" s="1"/>
  <c r="FJ50" i="12" s="1"/>
  <c r="FN50" i="12" s="1"/>
  <c r="FJ77" i="12" s="1"/>
  <c r="FN77" i="12" s="1"/>
  <c r="FJ104" i="12" s="1"/>
  <c r="FN104" i="12" s="1"/>
  <c r="FJ131" i="12" s="1"/>
  <c r="FN131" i="12" s="1"/>
  <c r="L154" i="12"/>
  <c r="N154" i="12" s="1"/>
  <c r="AR154" i="12" s="1"/>
  <c r="FP22" i="12"/>
  <c r="FK22" i="12"/>
  <c r="FN22" i="12" s="1"/>
  <c r="FJ49" i="12" s="1"/>
  <c r="FN49" i="12" s="1"/>
  <c r="FJ76" i="12" s="1"/>
  <c r="FN76" i="12" s="1"/>
  <c r="FJ103" i="12" s="1"/>
  <c r="FN103" i="12" s="1"/>
  <c r="FJ130" i="12" s="1"/>
  <c r="FN130" i="12" s="1"/>
  <c r="FH22" i="12"/>
  <c r="E153" i="12"/>
  <c r="H23" i="14" s="1"/>
  <c r="D153" i="12"/>
  <c r="G23" i="14" s="1"/>
  <c r="C153" i="12"/>
  <c r="F23" i="14" s="1"/>
  <c r="FP21" i="12"/>
  <c r="FK21" i="12"/>
  <c r="FN21" i="12" s="1"/>
  <c r="FJ48" i="12" s="1"/>
  <c r="FN48" i="12" s="1"/>
  <c r="FJ75" i="12" s="1"/>
  <c r="FN75" i="12" s="1"/>
  <c r="FJ102" i="12" s="1"/>
  <c r="FN102" i="12" s="1"/>
  <c r="FJ129" i="12" s="1"/>
  <c r="FN129" i="12" s="1"/>
  <c r="FH21" i="12"/>
  <c r="E152" i="12"/>
  <c r="H22" i="14" s="1"/>
  <c r="D152" i="12"/>
  <c r="G22" i="14" s="1"/>
  <c r="C152" i="12"/>
  <c r="F22" i="14" s="1"/>
  <c r="FP20" i="12"/>
  <c r="FK20" i="12"/>
  <c r="FN20" i="12" s="1"/>
  <c r="FJ47" i="12" s="1"/>
  <c r="FN47" i="12" s="1"/>
  <c r="FJ74" i="12" s="1"/>
  <c r="FN74" i="12" s="1"/>
  <c r="FJ101" i="12" s="1"/>
  <c r="FN101" i="12" s="1"/>
  <c r="FJ128" i="12" s="1"/>
  <c r="FN128" i="12" s="1"/>
  <c r="FH20" i="12"/>
  <c r="E151" i="12"/>
  <c r="H21" i="14" s="1"/>
  <c r="D151" i="12"/>
  <c r="G21" i="14" s="1"/>
  <c r="C151" i="12"/>
  <c r="F21" i="14" s="1"/>
  <c r="FP19" i="12"/>
  <c r="FK19" i="12"/>
  <c r="FN19" i="12" s="1"/>
  <c r="FJ46" i="12" s="1"/>
  <c r="FN46" i="12" s="1"/>
  <c r="FJ73" i="12" s="1"/>
  <c r="FN73" i="12" s="1"/>
  <c r="FJ100" i="12" s="1"/>
  <c r="FN100" i="12" s="1"/>
  <c r="FJ127" i="12" s="1"/>
  <c r="FN127" i="12" s="1"/>
  <c r="FH19" i="12"/>
  <c r="E150" i="12"/>
  <c r="H20" i="14" s="1"/>
  <c r="D150" i="12"/>
  <c r="G20" i="14" s="1"/>
  <c r="C150" i="12"/>
  <c r="F20" i="14" s="1"/>
  <c r="FP18" i="12"/>
  <c r="FK18" i="12"/>
  <c r="FN18" i="12" s="1"/>
  <c r="FJ45" i="12" s="1"/>
  <c r="FN45" i="12" s="1"/>
  <c r="FJ72" i="12" s="1"/>
  <c r="FN72" i="12" s="1"/>
  <c r="FJ99" i="12" s="1"/>
  <c r="FN99" i="12" s="1"/>
  <c r="FJ126" i="12" s="1"/>
  <c r="FN126" i="12" s="1"/>
  <c r="FH18" i="12"/>
  <c r="E149" i="12"/>
  <c r="H19" i="14" s="1"/>
  <c r="D149" i="12"/>
  <c r="G19" i="14" s="1"/>
  <c r="C149" i="12"/>
  <c r="F19" i="14" s="1"/>
  <c r="FP17" i="12"/>
  <c r="FK17" i="12"/>
  <c r="FN17" i="12" s="1"/>
  <c r="FJ44" i="12" s="1"/>
  <c r="FN44" i="12" s="1"/>
  <c r="FJ71" i="12" s="1"/>
  <c r="FN71" i="12" s="1"/>
  <c r="FJ98" i="12" s="1"/>
  <c r="FN98" i="12" s="1"/>
  <c r="FJ125" i="12" s="1"/>
  <c r="FN125" i="12" s="1"/>
  <c r="FH17" i="12"/>
  <c r="E148" i="12"/>
  <c r="H18" i="14" s="1"/>
  <c r="D148" i="12"/>
  <c r="G18" i="14" s="1"/>
  <c r="C148" i="12"/>
  <c r="F18" i="14" s="1"/>
  <c r="FP16" i="12"/>
  <c r="FH16" i="12"/>
  <c r="FK16" i="12" s="1"/>
  <c r="FN16" i="12" s="1"/>
  <c r="FJ43" i="12" s="1"/>
  <c r="FN43" i="12" s="1"/>
  <c r="FJ70" i="12" s="1"/>
  <c r="FN70" i="12" s="1"/>
  <c r="FJ97" i="12" s="1"/>
  <c r="FN97" i="12" s="1"/>
  <c r="FJ124" i="12" s="1"/>
  <c r="FN124" i="12" s="1"/>
  <c r="E147" i="12"/>
  <c r="H17" i="14" s="1"/>
  <c r="D147" i="12"/>
  <c r="G17" i="14" s="1"/>
  <c r="C147" i="12"/>
  <c r="F17" i="14" s="1"/>
  <c r="FP15" i="12"/>
  <c r="FH15" i="12"/>
  <c r="FK15" i="12" s="1"/>
  <c r="FN15" i="12" s="1"/>
  <c r="FJ42" i="12" s="1"/>
  <c r="FN42" i="12" s="1"/>
  <c r="FJ69" i="12" s="1"/>
  <c r="FN69" i="12" s="1"/>
  <c r="FJ96" i="12" s="1"/>
  <c r="FN96" i="12" s="1"/>
  <c r="FJ123" i="12" s="1"/>
  <c r="FN123" i="12" s="1"/>
  <c r="E146" i="12"/>
  <c r="H16" i="14" s="1"/>
  <c r="D146" i="12"/>
  <c r="G16" i="14" s="1"/>
  <c r="C146" i="12"/>
  <c r="F16" i="14" s="1"/>
  <c r="FP14" i="12"/>
  <c r="FH14" i="12"/>
  <c r="FK14" i="12" s="1"/>
  <c r="FN14" i="12" s="1"/>
  <c r="FJ41" i="12" s="1"/>
  <c r="FN41" i="12" s="1"/>
  <c r="FJ68" i="12" s="1"/>
  <c r="FN68" i="12" s="1"/>
  <c r="FJ95" i="12" s="1"/>
  <c r="FN95" i="12" s="1"/>
  <c r="FJ122" i="12" s="1"/>
  <c r="FN122" i="12" s="1"/>
  <c r="E145" i="12"/>
  <c r="H15" i="14" s="1"/>
  <c r="D145" i="12"/>
  <c r="G15" i="14" s="1"/>
  <c r="C145" i="12"/>
  <c r="F15" i="14" s="1"/>
  <c r="FP13" i="12"/>
  <c r="FH13" i="12"/>
  <c r="FK13" i="12" s="1"/>
  <c r="FN13" i="12" s="1"/>
  <c r="FJ40" i="12" s="1"/>
  <c r="FN40" i="12" s="1"/>
  <c r="FJ67" i="12" s="1"/>
  <c r="FN67" i="12" s="1"/>
  <c r="FJ94" i="12" s="1"/>
  <c r="FN94" i="12" s="1"/>
  <c r="FJ121" i="12" s="1"/>
  <c r="FN121" i="12" s="1"/>
  <c r="E144" i="12"/>
  <c r="H14" i="14" s="1"/>
  <c r="D144" i="12"/>
  <c r="G14" i="14" s="1"/>
  <c r="C144" i="12"/>
  <c r="F14" i="14" s="1"/>
  <c r="FP12" i="12"/>
  <c r="FH12" i="12"/>
  <c r="FK12" i="12" s="1"/>
  <c r="FN12" i="12" s="1"/>
  <c r="FJ39" i="12" s="1"/>
  <c r="FN39" i="12" s="1"/>
  <c r="FJ66" i="12" s="1"/>
  <c r="FN66" i="12" s="1"/>
  <c r="FJ93" i="12" s="1"/>
  <c r="FN93" i="12" s="1"/>
  <c r="FJ120" i="12" s="1"/>
  <c r="FN120" i="12" s="1"/>
  <c r="E143" i="12"/>
  <c r="H13" i="14" s="1"/>
  <c r="D143" i="12"/>
  <c r="G13" i="14" s="1"/>
  <c r="C143" i="12"/>
  <c r="F13" i="14" s="1"/>
  <c r="FP11" i="12"/>
  <c r="FH11" i="12"/>
  <c r="FK11" i="12" s="1"/>
  <c r="FN11" i="12" s="1"/>
  <c r="FJ38" i="12" s="1"/>
  <c r="FN38" i="12" s="1"/>
  <c r="FJ65" i="12" s="1"/>
  <c r="FN65" i="12" s="1"/>
  <c r="FJ92" i="12" s="1"/>
  <c r="FN92" i="12" s="1"/>
  <c r="FJ119" i="12" s="1"/>
  <c r="FN119" i="12" s="1"/>
  <c r="E142" i="12"/>
  <c r="H12" i="14" s="1"/>
  <c r="D142" i="12"/>
  <c r="G12" i="14" s="1"/>
  <c r="C142" i="12"/>
  <c r="F12" i="14" s="1"/>
  <c r="FP10" i="12"/>
  <c r="FH10" i="12"/>
  <c r="FK10" i="12" s="1"/>
  <c r="FN10" i="12" s="1"/>
  <c r="FJ37" i="12" s="1"/>
  <c r="FN37" i="12" s="1"/>
  <c r="FJ64" i="12" s="1"/>
  <c r="FN64" i="12" s="1"/>
  <c r="FJ91" i="12" s="1"/>
  <c r="FN91" i="12" s="1"/>
  <c r="FJ118" i="12" s="1"/>
  <c r="FN118" i="12" s="1"/>
  <c r="E141" i="12"/>
  <c r="H11" i="14" s="1"/>
  <c r="D141" i="12"/>
  <c r="G11" i="14" s="1"/>
  <c r="C141" i="12"/>
  <c r="F11" i="14" s="1"/>
  <c r="FP9" i="12"/>
  <c r="FH9" i="12"/>
  <c r="FK9" i="12" s="1"/>
  <c r="FN9" i="12" s="1"/>
  <c r="FJ36" i="12" s="1"/>
  <c r="FN36" i="12" s="1"/>
  <c r="FJ63" i="12" s="1"/>
  <c r="FN63" i="12" s="1"/>
  <c r="FJ90" i="12" s="1"/>
  <c r="FN90" i="12" s="1"/>
  <c r="FJ117" i="12" s="1"/>
  <c r="FN117" i="12" s="1"/>
  <c r="E140" i="12"/>
  <c r="H10" i="14" s="1"/>
  <c r="D140" i="12"/>
  <c r="G10" i="14" s="1"/>
  <c r="C140" i="12"/>
  <c r="F10" i="14" s="1"/>
  <c r="FP8" i="12"/>
  <c r="FH8" i="12"/>
  <c r="FK8" i="12" s="1"/>
  <c r="FN8" i="12" s="1"/>
  <c r="FJ35" i="12" s="1"/>
  <c r="FN35" i="12" s="1"/>
  <c r="FJ62" i="12" s="1"/>
  <c r="FN62" i="12" s="1"/>
  <c r="FJ89" i="12" s="1"/>
  <c r="FN89" i="12" s="1"/>
  <c r="FJ116" i="12" s="1"/>
  <c r="FN116" i="12" s="1"/>
  <c r="E139" i="12"/>
  <c r="H9" i="14" s="1"/>
  <c r="D139" i="12"/>
  <c r="G9" i="14" s="1"/>
  <c r="C139" i="12"/>
  <c r="F9" i="14" s="1"/>
  <c r="FP7" i="12"/>
  <c r="FH7" i="12"/>
  <c r="FK7" i="12" s="1"/>
  <c r="FN7" i="12" s="1"/>
  <c r="FJ34" i="12" s="1"/>
  <c r="FN34" i="12" s="1"/>
  <c r="FJ61" i="12" s="1"/>
  <c r="FN61" i="12" s="1"/>
  <c r="FJ88" i="12" s="1"/>
  <c r="FN88" i="12" s="1"/>
  <c r="FJ115" i="12" s="1"/>
  <c r="FN115" i="12" s="1"/>
  <c r="AF3" i="12"/>
  <c r="BC3" i="12" s="1"/>
  <c r="BX3" i="12" s="1"/>
  <c r="CU3" i="12" s="1"/>
  <c r="DQ3" i="12" s="1"/>
  <c r="EM3" i="12" s="1"/>
  <c r="J30" i="12" s="1"/>
  <c r="AF30" i="12" s="1"/>
  <c r="BC30" i="12" s="1"/>
  <c r="BX30" i="12" s="1"/>
  <c r="CU30" i="12" s="1"/>
  <c r="DQ30" i="12" s="1"/>
  <c r="EM30" i="12" s="1"/>
  <c r="J57" i="12" s="1"/>
  <c r="AF57" i="12" s="1"/>
  <c r="BC57" i="12" s="1"/>
  <c r="BX57" i="12" s="1"/>
  <c r="CU57" i="12" s="1"/>
  <c r="DQ57" i="12" s="1"/>
  <c r="EM57" i="12" s="1"/>
  <c r="J84" i="12" s="1"/>
  <c r="AF84" i="12" s="1"/>
  <c r="BC84" i="12" s="1"/>
  <c r="BX84" i="12" s="1"/>
  <c r="CU84" i="12" s="1"/>
  <c r="DQ84" i="12" s="1"/>
  <c r="EM84" i="12" s="1"/>
  <c r="DO2" i="12"/>
  <c r="DI2" i="12"/>
  <c r="DC2" i="12"/>
  <c r="CW2" i="12"/>
  <c r="CQ2" i="12"/>
  <c r="EO1" i="12"/>
  <c r="DO1" i="12"/>
  <c r="DI1" i="12"/>
  <c r="DC1" i="12"/>
  <c r="CW1" i="12"/>
  <c r="CQ1" i="12"/>
  <c r="CA1" i="12"/>
  <c r="M136" i="11"/>
  <c r="FH131" i="11"/>
  <c r="FK131" i="11" s="1"/>
  <c r="FH130" i="11"/>
  <c r="FK130" i="11" s="1"/>
  <c r="FH129" i="11"/>
  <c r="FK129" i="11" s="1"/>
  <c r="FH128" i="11"/>
  <c r="FK128" i="11" s="1"/>
  <c r="FH127" i="11"/>
  <c r="FK127" i="11" s="1"/>
  <c r="FH126" i="11"/>
  <c r="FK126" i="11" s="1"/>
  <c r="FH125" i="11"/>
  <c r="FK125" i="11" s="1"/>
  <c r="FH124" i="11"/>
  <c r="FK124" i="11" s="1"/>
  <c r="FH123" i="11"/>
  <c r="FK123" i="11" s="1"/>
  <c r="FH122" i="11"/>
  <c r="FK122" i="11" s="1"/>
  <c r="FH121" i="11"/>
  <c r="FK121" i="11" s="1"/>
  <c r="FH120" i="11"/>
  <c r="FK120" i="11" s="1"/>
  <c r="FH119" i="11"/>
  <c r="FK119" i="11" s="1"/>
  <c r="FH118" i="11"/>
  <c r="FK118" i="11" s="1"/>
  <c r="FH117" i="11"/>
  <c r="FK117" i="11" s="1"/>
  <c r="FH116" i="11"/>
  <c r="FK116" i="11" s="1"/>
  <c r="FH115" i="11"/>
  <c r="FK115" i="11" s="1"/>
  <c r="FH104" i="11"/>
  <c r="FK104" i="11" s="1"/>
  <c r="AM154" i="11"/>
  <c r="AO154" i="11" s="1"/>
  <c r="FH103" i="11"/>
  <c r="FK103" i="11" s="1"/>
  <c r="AM153" i="11"/>
  <c r="AO153" i="11" s="1"/>
  <c r="FH102" i="11"/>
  <c r="FK102" i="11" s="1"/>
  <c r="AM152" i="11"/>
  <c r="AO152" i="11" s="1"/>
  <c r="FH101" i="11"/>
  <c r="FK101" i="11" s="1"/>
  <c r="AM151" i="11"/>
  <c r="AO151" i="11" s="1"/>
  <c r="FH100" i="11"/>
  <c r="FK100" i="11" s="1"/>
  <c r="AM150" i="11"/>
  <c r="AO150" i="11" s="1"/>
  <c r="FH99" i="11"/>
  <c r="FK99" i="11" s="1"/>
  <c r="AM149" i="11"/>
  <c r="AO149" i="11" s="1"/>
  <c r="FH98" i="11"/>
  <c r="FK98" i="11" s="1"/>
  <c r="AM148" i="11"/>
  <c r="AO148" i="11" s="1"/>
  <c r="FH97" i="11"/>
  <c r="FK97" i="11" s="1"/>
  <c r="AM147" i="11"/>
  <c r="AO147" i="11" s="1"/>
  <c r="FH96" i="11"/>
  <c r="FK96" i="11" s="1"/>
  <c r="AM146" i="11"/>
  <c r="AO146" i="11" s="1"/>
  <c r="FH95" i="11"/>
  <c r="FK95" i="11" s="1"/>
  <c r="AM145" i="11"/>
  <c r="AO145" i="11" s="1"/>
  <c r="FH94" i="11"/>
  <c r="FK94" i="11" s="1"/>
  <c r="AM144" i="11"/>
  <c r="AO144" i="11" s="1"/>
  <c r="FH93" i="11"/>
  <c r="FK93" i="11" s="1"/>
  <c r="AM143" i="11"/>
  <c r="AO143" i="11" s="1"/>
  <c r="FH92" i="11"/>
  <c r="FK92" i="11" s="1"/>
  <c r="AM142" i="11"/>
  <c r="AO142" i="11" s="1"/>
  <c r="FH91" i="11"/>
  <c r="FK91" i="11" s="1"/>
  <c r="AM141" i="11"/>
  <c r="AO141" i="11" s="1"/>
  <c r="FH90" i="11"/>
  <c r="FK90" i="11" s="1"/>
  <c r="AM140" i="11"/>
  <c r="AO140" i="11" s="1"/>
  <c r="FH89" i="11"/>
  <c r="FK89" i="11" s="1"/>
  <c r="AM139" i="11"/>
  <c r="AO139" i="11" s="1"/>
  <c r="FH88" i="11"/>
  <c r="FK88" i="11" s="1"/>
  <c r="AM138" i="11"/>
  <c r="AO138" i="11" s="1"/>
  <c r="FH77" i="11"/>
  <c r="FK77" i="11" s="1"/>
  <c r="AD154" i="11"/>
  <c r="AF154" i="11" s="1"/>
  <c r="FH76" i="11"/>
  <c r="FK76" i="11" s="1"/>
  <c r="AD153" i="11"/>
  <c r="AF153" i="11" s="1"/>
  <c r="FK75" i="11"/>
  <c r="FH75" i="11"/>
  <c r="AD152" i="11"/>
  <c r="AF152" i="11" s="1"/>
  <c r="FH74" i="11"/>
  <c r="FK74" i="11" s="1"/>
  <c r="AD151" i="11"/>
  <c r="AF151" i="11" s="1"/>
  <c r="FK73" i="11"/>
  <c r="FH73" i="11"/>
  <c r="AD150" i="11"/>
  <c r="AF150" i="11" s="1"/>
  <c r="FH72" i="11"/>
  <c r="FK72" i="11" s="1"/>
  <c r="AD149" i="11"/>
  <c r="AF149" i="11" s="1"/>
  <c r="FK71" i="11"/>
  <c r="FH71" i="11"/>
  <c r="AD148" i="11"/>
  <c r="AF148" i="11" s="1"/>
  <c r="FH70" i="11"/>
  <c r="FK70" i="11" s="1"/>
  <c r="AD147" i="11"/>
  <c r="AF147" i="11" s="1"/>
  <c r="FK69" i="11"/>
  <c r="FH69" i="11"/>
  <c r="AD146" i="11"/>
  <c r="AF146" i="11" s="1"/>
  <c r="FH68" i="11"/>
  <c r="FK68" i="11" s="1"/>
  <c r="AD145" i="11"/>
  <c r="AF145" i="11" s="1"/>
  <c r="FK67" i="11"/>
  <c r="FH67" i="11"/>
  <c r="AD144" i="11"/>
  <c r="AF144" i="11" s="1"/>
  <c r="FH66" i="11"/>
  <c r="FK66" i="11" s="1"/>
  <c r="AD143" i="11"/>
  <c r="AF143" i="11" s="1"/>
  <c r="FK65" i="11"/>
  <c r="FH65" i="11"/>
  <c r="AD142" i="11"/>
  <c r="AF142" i="11" s="1"/>
  <c r="FH64" i="11"/>
  <c r="FK64" i="11" s="1"/>
  <c r="AD141" i="11"/>
  <c r="AF141" i="11" s="1"/>
  <c r="FK63" i="11"/>
  <c r="FH63" i="11"/>
  <c r="AD140" i="11"/>
  <c r="AF140" i="11" s="1"/>
  <c r="FH62" i="11"/>
  <c r="FK62" i="11" s="1"/>
  <c r="AD139" i="11"/>
  <c r="AF139" i="11" s="1"/>
  <c r="FK61" i="11"/>
  <c r="FH61" i="11"/>
  <c r="AD138" i="11"/>
  <c r="AF138" i="11" s="1"/>
  <c r="FH50" i="11"/>
  <c r="FK50" i="11" s="1"/>
  <c r="U154" i="11"/>
  <c r="W154" i="11" s="1"/>
  <c r="B50" i="11"/>
  <c r="B77" i="11" s="1"/>
  <c r="FH49" i="11"/>
  <c r="FK49" i="11" s="1"/>
  <c r="U153" i="11"/>
  <c r="W153" i="11" s="1"/>
  <c r="B49" i="11"/>
  <c r="B76" i="11" s="1"/>
  <c r="B103" i="11" s="1"/>
  <c r="FH48" i="11"/>
  <c r="FK48" i="11" s="1"/>
  <c r="U152" i="11"/>
  <c r="W152" i="11" s="1"/>
  <c r="B48" i="11"/>
  <c r="B75" i="11" s="1"/>
  <c r="B102" i="11" s="1"/>
  <c r="FH47" i="11"/>
  <c r="FK47" i="11" s="1"/>
  <c r="U151" i="11"/>
  <c r="W151" i="11" s="1"/>
  <c r="B47" i="11"/>
  <c r="B74" i="11" s="1"/>
  <c r="B101" i="11" s="1"/>
  <c r="FH46" i="11"/>
  <c r="FK46" i="11" s="1"/>
  <c r="U150" i="11"/>
  <c r="W150" i="11" s="1"/>
  <c r="B46" i="11"/>
  <c r="B73" i="11" s="1"/>
  <c r="B100" i="11" s="1"/>
  <c r="FH45" i="11"/>
  <c r="FK45" i="11" s="1"/>
  <c r="U149" i="11"/>
  <c r="W149" i="11" s="1"/>
  <c r="B45" i="11"/>
  <c r="B72" i="11" s="1"/>
  <c r="B99" i="11" s="1"/>
  <c r="FH44" i="11"/>
  <c r="FK44" i="11" s="1"/>
  <c r="U148" i="11"/>
  <c r="W148" i="11" s="1"/>
  <c r="B44" i="11"/>
  <c r="B71" i="11" s="1"/>
  <c r="B98" i="11" s="1"/>
  <c r="FH43" i="11"/>
  <c r="FK43" i="11" s="1"/>
  <c r="U147" i="11"/>
  <c r="W147" i="11" s="1"/>
  <c r="B43" i="11"/>
  <c r="B70" i="11" s="1"/>
  <c r="B97" i="11" s="1"/>
  <c r="FH42" i="11"/>
  <c r="FK42" i="11" s="1"/>
  <c r="U146" i="11"/>
  <c r="W146" i="11" s="1"/>
  <c r="B42" i="11"/>
  <c r="B69" i="11" s="1"/>
  <c r="B96" i="11" s="1"/>
  <c r="FH41" i="11"/>
  <c r="FK41" i="11" s="1"/>
  <c r="U145" i="11"/>
  <c r="W145" i="11" s="1"/>
  <c r="B41" i="11"/>
  <c r="B68" i="11" s="1"/>
  <c r="B95" i="11" s="1"/>
  <c r="FH40" i="11"/>
  <c r="FK40" i="11" s="1"/>
  <c r="U144" i="11"/>
  <c r="W144" i="11" s="1"/>
  <c r="B40" i="11"/>
  <c r="B67" i="11" s="1"/>
  <c r="B94" i="11" s="1"/>
  <c r="FH39" i="11"/>
  <c r="FK39" i="11" s="1"/>
  <c r="U143" i="11"/>
  <c r="W143" i="11" s="1"/>
  <c r="B39" i="11"/>
  <c r="B66" i="11" s="1"/>
  <c r="B93" i="11" s="1"/>
  <c r="FH38" i="11"/>
  <c r="FK38" i="11" s="1"/>
  <c r="U142" i="11"/>
  <c r="W142" i="11" s="1"/>
  <c r="B38" i="11"/>
  <c r="B65" i="11" s="1"/>
  <c r="B92" i="11" s="1"/>
  <c r="FH37" i="11"/>
  <c r="FK37" i="11" s="1"/>
  <c r="U141" i="11"/>
  <c r="W141" i="11" s="1"/>
  <c r="B37" i="11"/>
  <c r="B64" i="11" s="1"/>
  <c r="B91" i="11" s="1"/>
  <c r="FH36" i="11"/>
  <c r="FK36" i="11" s="1"/>
  <c r="U140" i="11"/>
  <c r="W140" i="11" s="1"/>
  <c r="B36" i="11"/>
  <c r="B63" i="11" s="1"/>
  <c r="B90" i="11" s="1"/>
  <c r="FH35" i="11"/>
  <c r="FK35" i="11" s="1"/>
  <c r="U139" i="11"/>
  <c r="W139" i="11" s="1"/>
  <c r="B35" i="11"/>
  <c r="B62" i="11" s="1"/>
  <c r="B89" i="11" s="1"/>
  <c r="FH34" i="11"/>
  <c r="FK34" i="11" s="1"/>
  <c r="U138" i="11"/>
  <c r="W138" i="11" s="1"/>
  <c r="B34" i="11"/>
  <c r="B61" i="11" s="1"/>
  <c r="B88" i="11" s="1"/>
  <c r="B33" i="11"/>
  <c r="B60" i="11" s="1"/>
  <c r="B87" i="11" s="1"/>
  <c r="B114" i="11" s="1"/>
  <c r="A33" i="11"/>
  <c r="A60" i="11" s="1"/>
  <c r="A87" i="11" s="1"/>
  <c r="A114" i="11" s="1"/>
  <c r="B32" i="11"/>
  <c r="B59" i="11" s="1"/>
  <c r="B86" i="11" s="1"/>
  <c r="B113" i="11" s="1"/>
  <c r="A32" i="11"/>
  <c r="A59" i="11" s="1"/>
  <c r="A86" i="11" s="1"/>
  <c r="A113" i="11" s="1"/>
  <c r="B31" i="11"/>
  <c r="B58" i="11" s="1"/>
  <c r="B85" i="11" s="1"/>
  <c r="B112" i="11" s="1"/>
  <c r="A31" i="11"/>
  <c r="A58" i="11" s="1"/>
  <c r="A85" i="11" s="1"/>
  <c r="A112" i="11" s="1"/>
  <c r="B30" i="11"/>
  <c r="B57" i="11" s="1"/>
  <c r="B84" i="11" s="1"/>
  <c r="B111" i="11" s="1"/>
  <c r="A30" i="11"/>
  <c r="A57" i="11" s="1"/>
  <c r="A84" i="11" s="1"/>
  <c r="A111" i="11" s="1"/>
  <c r="BK29" i="11"/>
  <c r="DO29" i="11" s="1"/>
  <c r="BE29" i="11"/>
  <c r="BE56" i="11" s="1"/>
  <c r="AY29" i="11"/>
  <c r="DC29" i="11" s="1"/>
  <c r="AM29" i="11"/>
  <c r="CQ29" i="11" s="1"/>
  <c r="B29" i="11"/>
  <c r="B56" i="11" s="1"/>
  <c r="B83" i="11" s="1"/>
  <c r="B110" i="11" s="1"/>
  <c r="A29" i="11"/>
  <c r="A56" i="11" s="1"/>
  <c r="A83" i="11" s="1"/>
  <c r="A110" i="11" s="1"/>
  <c r="BK28" i="11"/>
  <c r="BK55" i="11" s="1"/>
  <c r="BE28" i="11"/>
  <c r="BE55" i="11" s="1"/>
  <c r="AY28" i="11"/>
  <c r="AY55" i="11" s="1"/>
  <c r="AS28" i="11"/>
  <c r="AS55" i="11" s="1"/>
  <c r="AM28" i="11"/>
  <c r="AM55" i="11" s="1"/>
  <c r="M28" i="11"/>
  <c r="V136" i="11" s="1"/>
  <c r="B28" i="11"/>
  <c r="B55" i="11" s="1"/>
  <c r="B82" i="11" s="1"/>
  <c r="B109" i="11" s="1"/>
  <c r="A28" i="11"/>
  <c r="A55" i="11" s="1"/>
  <c r="A82" i="11" s="1"/>
  <c r="A109" i="11" s="1"/>
  <c r="FP23" i="11"/>
  <c r="FK23" i="11"/>
  <c r="FN23" i="11" s="1"/>
  <c r="FJ50" i="11" s="1"/>
  <c r="FN50" i="11" s="1"/>
  <c r="FJ77" i="11" s="1"/>
  <c r="FN77" i="11" s="1"/>
  <c r="FJ104" i="11" s="1"/>
  <c r="FN104" i="11" s="1"/>
  <c r="FJ131" i="11" s="1"/>
  <c r="FN131" i="11" s="1"/>
  <c r="FH23" i="11"/>
  <c r="L154" i="11"/>
  <c r="N154" i="11" s="1"/>
  <c r="FP22" i="11"/>
  <c r="FK22" i="11"/>
  <c r="FN22" i="11" s="1"/>
  <c r="FJ49" i="11" s="1"/>
  <c r="FH22" i="11"/>
  <c r="E153" i="11"/>
  <c r="K23" i="14" s="1"/>
  <c r="D153" i="11"/>
  <c r="J23" i="14" s="1"/>
  <c r="C153" i="11"/>
  <c r="I23" i="14" s="1"/>
  <c r="FP21" i="11"/>
  <c r="FH21" i="11"/>
  <c r="FK21" i="11" s="1"/>
  <c r="FN21" i="11" s="1"/>
  <c r="FJ48" i="11" s="1"/>
  <c r="FN48" i="11" s="1"/>
  <c r="FJ75" i="11" s="1"/>
  <c r="FN75" i="11" s="1"/>
  <c r="FJ102" i="11" s="1"/>
  <c r="FN102" i="11" s="1"/>
  <c r="FJ129" i="11" s="1"/>
  <c r="FN129" i="11" s="1"/>
  <c r="E152" i="11"/>
  <c r="K22" i="14" s="1"/>
  <c r="D152" i="11"/>
  <c r="J22" i="14" s="1"/>
  <c r="C152" i="11"/>
  <c r="I22" i="14" s="1"/>
  <c r="FP20" i="11"/>
  <c r="FH20" i="11"/>
  <c r="FK20" i="11" s="1"/>
  <c r="FN20" i="11" s="1"/>
  <c r="FJ47" i="11" s="1"/>
  <c r="FN47" i="11" s="1"/>
  <c r="FJ74" i="11" s="1"/>
  <c r="FN74" i="11" s="1"/>
  <c r="FJ101" i="11" s="1"/>
  <c r="FN101" i="11" s="1"/>
  <c r="FJ128" i="11" s="1"/>
  <c r="FN128" i="11" s="1"/>
  <c r="E151" i="11"/>
  <c r="K21" i="14" s="1"/>
  <c r="D151" i="11"/>
  <c r="J21" i="14" s="1"/>
  <c r="C151" i="11"/>
  <c r="I21" i="14" s="1"/>
  <c r="FP19" i="11"/>
  <c r="FH19" i="11"/>
  <c r="FK19" i="11" s="1"/>
  <c r="FN19" i="11" s="1"/>
  <c r="FJ46" i="11" s="1"/>
  <c r="FN46" i="11" s="1"/>
  <c r="FJ73" i="11" s="1"/>
  <c r="FN73" i="11" s="1"/>
  <c r="FJ100" i="11" s="1"/>
  <c r="FN100" i="11" s="1"/>
  <c r="FJ127" i="11" s="1"/>
  <c r="FN127" i="11" s="1"/>
  <c r="E150" i="11"/>
  <c r="K20" i="14" s="1"/>
  <c r="D150" i="11"/>
  <c r="J20" i="14" s="1"/>
  <c r="C150" i="11"/>
  <c r="I20" i="14" s="1"/>
  <c r="FP18" i="11"/>
  <c r="FH18" i="11"/>
  <c r="FK18" i="11" s="1"/>
  <c r="FN18" i="11" s="1"/>
  <c r="FJ45" i="11" s="1"/>
  <c r="FN45" i="11" s="1"/>
  <c r="FJ72" i="11" s="1"/>
  <c r="FN72" i="11" s="1"/>
  <c r="FJ99" i="11" s="1"/>
  <c r="FN99" i="11" s="1"/>
  <c r="FJ126" i="11" s="1"/>
  <c r="FN126" i="11" s="1"/>
  <c r="E149" i="11"/>
  <c r="K19" i="14" s="1"/>
  <c r="D149" i="11"/>
  <c r="J19" i="14" s="1"/>
  <c r="C149" i="11"/>
  <c r="I19" i="14" s="1"/>
  <c r="FP17" i="11"/>
  <c r="FH17" i="11"/>
  <c r="FK17" i="11" s="1"/>
  <c r="FN17" i="11" s="1"/>
  <c r="FJ44" i="11" s="1"/>
  <c r="FN44" i="11" s="1"/>
  <c r="FJ71" i="11" s="1"/>
  <c r="FN71" i="11" s="1"/>
  <c r="FJ98" i="11" s="1"/>
  <c r="FN98" i="11" s="1"/>
  <c r="FJ125" i="11" s="1"/>
  <c r="FN125" i="11" s="1"/>
  <c r="E148" i="11"/>
  <c r="K18" i="14" s="1"/>
  <c r="D148" i="11"/>
  <c r="J18" i="14" s="1"/>
  <c r="C148" i="11"/>
  <c r="I18" i="14" s="1"/>
  <c r="FP16" i="11"/>
  <c r="FH16" i="11"/>
  <c r="FK16" i="11" s="1"/>
  <c r="FN16" i="11" s="1"/>
  <c r="FJ43" i="11" s="1"/>
  <c r="FN43" i="11" s="1"/>
  <c r="FJ70" i="11" s="1"/>
  <c r="FN70" i="11" s="1"/>
  <c r="FJ97" i="11" s="1"/>
  <c r="FN97" i="11" s="1"/>
  <c r="FJ124" i="11" s="1"/>
  <c r="FN124" i="11" s="1"/>
  <c r="E147" i="11"/>
  <c r="K17" i="14" s="1"/>
  <c r="D147" i="11"/>
  <c r="J17" i="14" s="1"/>
  <c r="C147" i="11"/>
  <c r="I17" i="14" s="1"/>
  <c r="FP15" i="11"/>
  <c r="FH15" i="11"/>
  <c r="FK15" i="11" s="1"/>
  <c r="FN15" i="11" s="1"/>
  <c r="FJ42" i="11" s="1"/>
  <c r="FN42" i="11" s="1"/>
  <c r="FJ69" i="11" s="1"/>
  <c r="FN69" i="11" s="1"/>
  <c r="FJ96" i="11" s="1"/>
  <c r="FN96" i="11" s="1"/>
  <c r="FJ123" i="11" s="1"/>
  <c r="FN123" i="11" s="1"/>
  <c r="E146" i="11"/>
  <c r="K16" i="14" s="1"/>
  <c r="D146" i="11"/>
  <c r="J16" i="14" s="1"/>
  <c r="C146" i="11"/>
  <c r="I16" i="14" s="1"/>
  <c r="FP14" i="11"/>
  <c r="FH14" i="11"/>
  <c r="FK14" i="11" s="1"/>
  <c r="FN14" i="11" s="1"/>
  <c r="FJ41" i="11" s="1"/>
  <c r="FN41" i="11" s="1"/>
  <c r="FJ68" i="11" s="1"/>
  <c r="FN68" i="11" s="1"/>
  <c r="FJ95" i="11" s="1"/>
  <c r="FN95" i="11" s="1"/>
  <c r="FJ122" i="11" s="1"/>
  <c r="FN122" i="11" s="1"/>
  <c r="E145" i="11"/>
  <c r="K15" i="14" s="1"/>
  <c r="D145" i="11"/>
  <c r="J15" i="14" s="1"/>
  <c r="C145" i="11"/>
  <c r="I15" i="14" s="1"/>
  <c r="FP13" i="11"/>
  <c r="FH13" i="11"/>
  <c r="FK13" i="11" s="1"/>
  <c r="FN13" i="11" s="1"/>
  <c r="FJ40" i="11" s="1"/>
  <c r="FN40" i="11" s="1"/>
  <c r="FJ67" i="11" s="1"/>
  <c r="FN67" i="11" s="1"/>
  <c r="FJ94" i="11" s="1"/>
  <c r="FN94" i="11" s="1"/>
  <c r="FJ121" i="11" s="1"/>
  <c r="FN121" i="11" s="1"/>
  <c r="E144" i="11"/>
  <c r="K14" i="14" s="1"/>
  <c r="D144" i="11"/>
  <c r="J14" i="14" s="1"/>
  <c r="C144" i="11"/>
  <c r="I14" i="14" s="1"/>
  <c r="FP12" i="11"/>
  <c r="FH12" i="11"/>
  <c r="FK12" i="11" s="1"/>
  <c r="FN12" i="11" s="1"/>
  <c r="FJ39" i="11" s="1"/>
  <c r="FN39" i="11" s="1"/>
  <c r="FJ66" i="11" s="1"/>
  <c r="FN66" i="11" s="1"/>
  <c r="FJ93" i="11" s="1"/>
  <c r="FN93" i="11" s="1"/>
  <c r="FJ120" i="11" s="1"/>
  <c r="FN120" i="11" s="1"/>
  <c r="E143" i="11"/>
  <c r="K13" i="14" s="1"/>
  <c r="D143" i="11"/>
  <c r="J13" i="14" s="1"/>
  <c r="C143" i="11"/>
  <c r="I13" i="14" s="1"/>
  <c r="FP11" i="11"/>
  <c r="FH11" i="11"/>
  <c r="FK11" i="11" s="1"/>
  <c r="FN11" i="11" s="1"/>
  <c r="FJ38" i="11" s="1"/>
  <c r="FN38" i="11" s="1"/>
  <c r="FJ65" i="11" s="1"/>
  <c r="FN65" i="11" s="1"/>
  <c r="FJ92" i="11" s="1"/>
  <c r="FN92" i="11" s="1"/>
  <c r="FJ119" i="11" s="1"/>
  <c r="FN119" i="11" s="1"/>
  <c r="E142" i="11"/>
  <c r="K12" i="14" s="1"/>
  <c r="D142" i="11"/>
  <c r="J12" i="14" s="1"/>
  <c r="C142" i="11"/>
  <c r="I12" i="14" s="1"/>
  <c r="FP10" i="11"/>
  <c r="FH10" i="11"/>
  <c r="FK10" i="11" s="1"/>
  <c r="FN10" i="11" s="1"/>
  <c r="FJ37" i="11" s="1"/>
  <c r="FN37" i="11" s="1"/>
  <c r="FJ64" i="11" s="1"/>
  <c r="FN64" i="11" s="1"/>
  <c r="FJ91" i="11" s="1"/>
  <c r="FN91" i="11" s="1"/>
  <c r="FJ118" i="11" s="1"/>
  <c r="FN118" i="11" s="1"/>
  <c r="E141" i="11"/>
  <c r="K11" i="14" s="1"/>
  <c r="D141" i="11"/>
  <c r="J11" i="14" s="1"/>
  <c r="C141" i="11"/>
  <c r="I11" i="14" s="1"/>
  <c r="FP9" i="11"/>
  <c r="FH9" i="11"/>
  <c r="FK9" i="11" s="1"/>
  <c r="FN9" i="11" s="1"/>
  <c r="FJ36" i="11" s="1"/>
  <c r="FN36" i="11" s="1"/>
  <c r="FJ63" i="11" s="1"/>
  <c r="FN63" i="11" s="1"/>
  <c r="FJ90" i="11" s="1"/>
  <c r="FN90" i="11" s="1"/>
  <c r="FJ117" i="11" s="1"/>
  <c r="FN117" i="11" s="1"/>
  <c r="E140" i="11"/>
  <c r="K10" i="14" s="1"/>
  <c r="D140" i="11"/>
  <c r="J10" i="14" s="1"/>
  <c r="C140" i="11"/>
  <c r="I10" i="14" s="1"/>
  <c r="FP8" i="11"/>
  <c r="FH8" i="11"/>
  <c r="FK8" i="11" s="1"/>
  <c r="FN8" i="11" s="1"/>
  <c r="FJ35" i="11" s="1"/>
  <c r="FN35" i="11" s="1"/>
  <c r="FJ62" i="11" s="1"/>
  <c r="FN62" i="11" s="1"/>
  <c r="FJ89" i="11" s="1"/>
  <c r="FN89" i="11" s="1"/>
  <c r="FJ116" i="11" s="1"/>
  <c r="FN116" i="11" s="1"/>
  <c r="E139" i="11"/>
  <c r="K9" i="14" s="1"/>
  <c r="D139" i="11"/>
  <c r="J9" i="14" s="1"/>
  <c r="C139" i="11"/>
  <c r="I9" i="14" s="1"/>
  <c r="FP7" i="11"/>
  <c r="FH7" i="11"/>
  <c r="FK7" i="11" s="1"/>
  <c r="FN7" i="11" s="1"/>
  <c r="FJ34" i="11" s="1"/>
  <c r="FN34" i="11" s="1"/>
  <c r="FJ61" i="11" s="1"/>
  <c r="FN61" i="11" s="1"/>
  <c r="FJ88" i="11" s="1"/>
  <c r="FN88" i="11" s="1"/>
  <c r="FJ115" i="11" s="1"/>
  <c r="FN115" i="11" s="1"/>
  <c r="E138" i="11"/>
  <c r="K8" i="14" s="1"/>
  <c r="D138" i="11"/>
  <c r="J8" i="14" s="1"/>
  <c r="C138" i="11"/>
  <c r="I8" i="14" s="1"/>
  <c r="AF3" i="11"/>
  <c r="BC3" i="11" s="1"/>
  <c r="BX3" i="11" s="1"/>
  <c r="CU3" i="11" s="1"/>
  <c r="DQ3" i="11" s="1"/>
  <c r="EM3" i="11" s="1"/>
  <c r="J30" i="11" s="1"/>
  <c r="AF30" i="11" s="1"/>
  <c r="BC30" i="11" s="1"/>
  <c r="BX30" i="11" s="1"/>
  <c r="CU30" i="11" s="1"/>
  <c r="DQ30" i="11" s="1"/>
  <c r="EM30" i="11" s="1"/>
  <c r="J57" i="11" s="1"/>
  <c r="AF57" i="11" s="1"/>
  <c r="BC57" i="11" s="1"/>
  <c r="BX57" i="11" s="1"/>
  <c r="CU57" i="11" s="1"/>
  <c r="DQ57" i="11" s="1"/>
  <c r="EM57" i="11" s="1"/>
  <c r="J84" i="11" s="1"/>
  <c r="AF84" i="11" s="1"/>
  <c r="BC84" i="11" s="1"/>
  <c r="BX84" i="11" s="1"/>
  <c r="CU84" i="11" s="1"/>
  <c r="DQ84" i="11" s="1"/>
  <c r="EM84" i="11" s="1"/>
  <c r="DO2" i="11"/>
  <c r="DI2" i="11"/>
  <c r="DC2" i="11"/>
  <c r="CQ2" i="11"/>
  <c r="EO1" i="11"/>
  <c r="DO1" i="11"/>
  <c r="DI1" i="11"/>
  <c r="DC1" i="11"/>
  <c r="CW1" i="11"/>
  <c r="CQ1" i="11"/>
  <c r="CA1" i="11"/>
  <c r="M136" i="10"/>
  <c r="FH131" i="10"/>
  <c r="FK131" i="10" s="1"/>
  <c r="AZ154" i="10"/>
  <c r="BB154" i="10" s="1"/>
  <c r="FH130" i="10"/>
  <c r="FK130" i="10" s="1"/>
  <c r="AZ153" i="10"/>
  <c r="BB153" i="10" s="1"/>
  <c r="FH129" i="10"/>
  <c r="FK129" i="10" s="1"/>
  <c r="AZ152" i="10"/>
  <c r="BB152" i="10" s="1"/>
  <c r="FH128" i="10"/>
  <c r="FK128" i="10" s="1"/>
  <c r="AZ151" i="10"/>
  <c r="BB151" i="10" s="1"/>
  <c r="FH127" i="10"/>
  <c r="FK127" i="10" s="1"/>
  <c r="AZ150" i="10"/>
  <c r="BB150" i="10" s="1"/>
  <c r="FH126" i="10"/>
  <c r="FK126" i="10" s="1"/>
  <c r="AZ149" i="10"/>
  <c r="BB149" i="10" s="1"/>
  <c r="FH125" i="10"/>
  <c r="FK125" i="10" s="1"/>
  <c r="AZ148" i="10"/>
  <c r="BB148" i="10" s="1"/>
  <c r="FH124" i="10"/>
  <c r="FK124" i="10" s="1"/>
  <c r="AZ147" i="10"/>
  <c r="BB147" i="10" s="1"/>
  <c r="FH123" i="10"/>
  <c r="FK123" i="10" s="1"/>
  <c r="AZ146" i="10"/>
  <c r="BB146" i="10" s="1"/>
  <c r="FH122" i="10"/>
  <c r="FK122" i="10" s="1"/>
  <c r="AZ145" i="10"/>
  <c r="BB145" i="10" s="1"/>
  <c r="FH121" i="10"/>
  <c r="FK121" i="10" s="1"/>
  <c r="AZ144" i="10"/>
  <c r="BB144" i="10" s="1"/>
  <c r="FH120" i="10"/>
  <c r="FK120" i="10" s="1"/>
  <c r="AZ143" i="10"/>
  <c r="BB143" i="10" s="1"/>
  <c r="FH119" i="10"/>
  <c r="FK119" i="10" s="1"/>
  <c r="AZ142" i="10"/>
  <c r="BB142" i="10" s="1"/>
  <c r="FH118" i="10"/>
  <c r="FK118" i="10" s="1"/>
  <c r="AZ141" i="10"/>
  <c r="BB141" i="10" s="1"/>
  <c r="FH117" i="10"/>
  <c r="FK117" i="10" s="1"/>
  <c r="AZ140" i="10"/>
  <c r="BB140" i="10" s="1"/>
  <c r="FH116" i="10"/>
  <c r="FK116" i="10" s="1"/>
  <c r="AZ139" i="10"/>
  <c r="BB139" i="10" s="1"/>
  <c r="FH115" i="10"/>
  <c r="FK115" i="10" s="1"/>
  <c r="AZ138" i="10"/>
  <c r="BB138" i="10" s="1"/>
  <c r="FH104" i="10"/>
  <c r="FK104" i="10" s="1"/>
  <c r="AM154" i="10"/>
  <c r="AO154" i="10" s="1"/>
  <c r="FH103" i="10"/>
  <c r="FK103" i="10" s="1"/>
  <c r="AM153" i="10"/>
  <c r="AO153" i="10" s="1"/>
  <c r="FH102" i="10"/>
  <c r="FK102" i="10" s="1"/>
  <c r="AM152" i="10"/>
  <c r="AO152" i="10" s="1"/>
  <c r="FK101" i="10"/>
  <c r="FH101" i="10"/>
  <c r="AM151" i="10"/>
  <c r="AO151" i="10" s="1"/>
  <c r="FH100" i="10"/>
  <c r="FK100" i="10" s="1"/>
  <c r="AM150" i="10"/>
  <c r="AO150" i="10" s="1"/>
  <c r="FK99" i="10"/>
  <c r="FH99" i="10"/>
  <c r="AM149" i="10"/>
  <c r="AO149" i="10" s="1"/>
  <c r="FH98" i="10"/>
  <c r="FK98" i="10" s="1"/>
  <c r="AM148" i="10"/>
  <c r="AO148" i="10" s="1"/>
  <c r="FK97" i="10"/>
  <c r="FH97" i="10"/>
  <c r="AM147" i="10"/>
  <c r="AO147" i="10" s="1"/>
  <c r="FH96" i="10"/>
  <c r="FK96" i="10" s="1"/>
  <c r="AM146" i="10"/>
  <c r="AO146" i="10" s="1"/>
  <c r="FK95" i="10"/>
  <c r="FH95" i="10"/>
  <c r="AM145" i="10"/>
  <c r="AO145" i="10" s="1"/>
  <c r="FH94" i="10"/>
  <c r="FK94" i="10" s="1"/>
  <c r="AM144" i="10"/>
  <c r="AO144" i="10" s="1"/>
  <c r="FK93" i="10"/>
  <c r="FH93" i="10"/>
  <c r="AM143" i="10"/>
  <c r="AO143" i="10" s="1"/>
  <c r="FH92" i="10"/>
  <c r="FK92" i="10" s="1"/>
  <c r="AM142" i="10"/>
  <c r="AO142" i="10" s="1"/>
  <c r="FK91" i="10"/>
  <c r="FH91" i="10"/>
  <c r="AM141" i="10"/>
  <c r="AO141" i="10" s="1"/>
  <c r="FH90" i="10"/>
  <c r="FK90" i="10" s="1"/>
  <c r="AM140" i="10"/>
  <c r="AO140" i="10" s="1"/>
  <c r="FH89" i="10"/>
  <c r="FK89" i="10" s="1"/>
  <c r="AM139" i="10"/>
  <c r="AO139" i="10" s="1"/>
  <c r="FH88" i="10"/>
  <c r="FK88" i="10" s="1"/>
  <c r="AM138" i="10"/>
  <c r="AO138" i="10" s="1"/>
  <c r="FH77" i="10"/>
  <c r="FK77" i="10" s="1"/>
  <c r="AD154" i="10"/>
  <c r="AF154" i="10" s="1"/>
  <c r="FH76" i="10"/>
  <c r="FK76" i="10" s="1"/>
  <c r="AD153" i="10"/>
  <c r="AF153" i="10" s="1"/>
  <c r="FH75" i="10"/>
  <c r="FK75" i="10" s="1"/>
  <c r="AD152" i="10"/>
  <c r="AF152" i="10" s="1"/>
  <c r="FH74" i="10"/>
  <c r="FK74" i="10" s="1"/>
  <c r="AD151" i="10"/>
  <c r="AF151" i="10" s="1"/>
  <c r="FH73" i="10"/>
  <c r="FK73" i="10" s="1"/>
  <c r="AD150" i="10"/>
  <c r="AF150" i="10" s="1"/>
  <c r="FH72" i="10"/>
  <c r="FK72" i="10" s="1"/>
  <c r="AD149" i="10"/>
  <c r="AF149" i="10" s="1"/>
  <c r="FH71" i="10"/>
  <c r="FK71" i="10" s="1"/>
  <c r="AD148" i="10"/>
  <c r="AF148" i="10" s="1"/>
  <c r="FH70" i="10"/>
  <c r="FK70" i="10" s="1"/>
  <c r="AD147" i="10"/>
  <c r="AF147" i="10" s="1"/>
  <c r="FH69" i="10"/>
  <c r="FK69" i="10" s="1"/>
  <c r="AD146" i="10"/>
  <c r="AF146" i="10" s="1"/>
  <c r="FH68" i="10"/>
  <c r="FK68" i="10" s="1"/>
  <c r="AD145" i="10"/>
  <c r="AF145" i="10" s="1"/>
  <c r="FH67" i="10"/>
  <c r="FK67" i="10" s="1"/>
  <c r="AD144" i="10"/>
  <c r="AF144" i="10" s="1"/>
  <c r="FH66" i="10"/>
  <c r="FK66" i="10" s="1"/>
  <c r="AD143" i="10"/>
  <c r="AF143" i="10" s="1"/>
  <c r="FH65" i="10"/>
  <c r="FK65" i="10" s="1"/>
  <c r="AD142" i="10"/>
  <c r="AF142" i="10" s="1"/>
  <c r="FH64" i="10"/>
  <c r="FK64" i="10" s="1"/>
  <c r="AD141" i="10"/>
  <c r="AF141" i="10" s="1"/>
  <c r="FH63" i="10"/>
  <c r="FK63" i="10" s="1"/>
  <c r="AD140" i="10"/>
  <c r="AF140" i="10" s="1"/>
  <c r="FH62" i="10"/>
  <c r="FK62" i="10" s="1"/>
  <c r="AD139" i="10"/>
  <c r="AF139" i="10" s="1"/>
  <c r="FH61" i="10"/>
  <c r="FK61" i="10" s="1"/>
  <c r="AD138" i="10"/>
  <c r="AF138" i="10" s="1"/>
  <c r="FH50" i="10"/>
  <c r="FK50" i="10" s="1"/>
  <c r="U154" i="10"/>
  <c r="W154" i="10" s="1"/>
  <c r="B50" i="10"/>
  <c r="B77" i="10" s="1"/>
  <c r="FH49" i="10"/>
  <c r="FK49" i="10" s="1"/>
  <c r="U153" i="10"/>
  <c r="W153" i="10" s="1"/>
  <c r="B49" i="10"/>
  <c r="B76" i="10" s="1"/>
  <c r="FH48" i="10"/>
  <c r="FK48" i="10" s="1"/>
  <c r="U152" i="10"/>
  <c r="W152" i="10" s="1"/>
  <c r="B48" i="10"/>
  <c r="B75" i="10" s="1"/>
  <c r="FH47" i="10"/>
  <c r="FK47" i="10" s="1"/>
  <c r="U151" i="10"/>
  <c r="W151" i="10" s="1"/>
  <c r="B47" i="10"/>
  <c r="B74" i="10" s="1"/>
  <c r="FH46" i="10"/>
  <c r="FK46" i="10" s="1"/>
  <c r="U150" i="10"/>
  <c r="W150" i="10" s="1"/>
  <c r="B46" i="10"/>
  <c r="B73" i="10" s="1"/>
  <c r="FH45" i="10"/>
  <c r="FK45" i="10" s="1"/>
  <c r="U149" i="10"/>
  <c r="W149" i="10" s="1"/>
  <c r="B45" i="10"/>
  <c r="B72" i="10" s="1"/>
  <c r="FH44" i="10"/>
  <c r="FK44" i="10" s="1"/>
  <c r="U148" i="10"/>
  <c r="W148" i="10" s="1"/>
  <c r="B44" i="10"/>
  <c r="B71" i="10" s="1"/>
  <c r="FH43" i="10"/>
  <c r="FK43" i="10" s="1"/>
  <c r="U147" i="10"/>
  <c r="W147" i="10" s="1"/>
  <c r="B43" i="10"/>
  <c r="B70" i="10" s="1"/>
  <c r="FH42" i="10"/>
  <c r="FK42" i="10" s="1"/>
  <c r="U146" i="10"/>
  <c r="W146" i="10" s="1"/>
  <c r="B42" i="10"/>
  <c r="B69" i="10" s="1"/>
  <c r="FH41" i="10"/>
  <c r="FK41" i="10" s="1"/>
  <c r="U145" i="10"/>
  <c r="W145" i="10" s="1"/>
  <c r="B41" i="10"/>
  <c r="B68" i="10" s="1"/>
  <c r="FH40" i="10"/>
  <c r="FK40" i="10" s="1"/>
  <c r="U144" i="10"/>
  <c r="W144" i="10" s="1"/>
  <c r="B40" i="10"/>
  <c r="B67" i="10" s="1"/>
  <c r="FH39" i="10"/>
  <c r="FK39" i="10" s="1"/>
  <c r="U143" i="10"/>
  <c r="W143" i="10" s="1"/>
  <c r="B39" i="10"/>
  <c r="B66" i="10" s="1"/>
  <c r="FH38" i="10"/>
  <c r="FK38" i="10" s="1"/>
  <c r="U142" i="10"/>
  <c r="W142" i="10" s="1"/>
  <c r="B38" i="10"/>
  <c r="B65" i="10" s="1"/>
  <c r="FH37" i="10"/>
  <c r="FK37" i="10" s="1"/>
  <c r="U141" i="10"/>
  <c r="W141" i="10" s="1"/>
  <c r="B37" i="10"/>
  <c r="B64" i="10" s="1"/>
  <c r="FH36" i="10"/>
  <c r="FK36" i="10" s="1"/>
  <c r="U140" i="10"/>
  <c r="W140" i="10" s="1"/>
  <c r="B36" i="10"/>
  <c r="B63" i="10" s="1"/>
  <c r="FH35" i="10"/>
  <c r="FK35" i="10" s="1"/>
  <c r="U139" i="10"/>
  <c r="W139" i="10" s="1"/>
  <c r="B35" i="10"/>
  <c r="B62" i="10" s="1"/>
  <c r="FH34" i="10"/>
  <c r="FK34" i="10" s="1"/>
  <c r="U138" i="10"/>
  <c r="W138" i="10" s="1"/>
  <c r="B34" i="10"/>
  <c r="B61" i="10" s="1"/>
  <c r="B33" i="10"/>
  <c r="B60" i="10" s="1"/>
  <c r="B87" i="10" s="1"/>
  <c r="B114" i="10" s="1"/>
  <c r="A33" i="10"/>
  <c r="A60" i="10" s="1"/>
  <c r="A87" i="10" s="1"/>
  <c r="A114" i="10" s="1"/>
  <c r="B32" i="10"/>
  <c r="B59" i="10" s="1"/>
  <c r="B86" i="10" s="1"/>
  <c r="B113" i="10" s="1"/>
  <c r="A32" i="10"/>
  <c r="A59" i="10" s="1"/>
  <c r="A86" i="10" s="1"/>
  <c r="A113" i="10" s="1"/>
  <c r="B31" i="10"/>
  <c r="B58" i="10" s="1"/>
  <c r="B85" i="10" s="1"/>
  <c r="B112" i="10" s="1"/>
  <c r="A31" i="10"/>
  <c r="A58" i="10" s="1"/>
  <c r="A85" i="10" s="1"/>
  <c r="A112" i="10" s="1"/>
  <c r="B30" i="10"/>
  <c r="B57" i="10" s="1"/>
  <c r="B84" i="10" s="1"/>
  <c r="B111" i="10" s="1"/>
  <c r="A30" i="10"/>
  <c r="A57" i="10" s="1"/>
  <c r="A84" i="10" s="1"/>
  <c r="A111" i="10" s="1"/>
  <c r="BK29" i="10"/>
  <c r="BE29" i="10"/>
  <c r="BE56" i="10" s="1"/>
  <c r="AY29" i="10"/>
  <c r="AM29" i="10"/>
  <c r="B29" i="10"/>
  <c r="B56" i="10" s="1"/>
  <c r="B83" i="10" s="1"/>
  <c r="B110" i="10" s="1"/>
  <c r="A29" i="10"/>
  <c r="A56" i="10" s="1"/>
  <c r="A83" i="10" s="1"/>
  <c r="A110" i="10" s="1"/>
  <c r="BK28" i="10"/>
  <c r="BK55" i="10" s="1"/>
  <c r="BE28" i="10"/>
  <c r="BE55" i="10" s="1"/>
  <c r="AY28" i="10"/>
  <c r="AY55" i="10" s="1"/>
  <c r="AS28" i="10"/>
  <c r="AS55" i="10" s="1"/>
  <c r="AM28" i="10"/>
  <c r="AM55" i="10" s="1"/>
  <c r="M28" i="10"/>
  <c r="V136" i="10" s="1"/>
  <c r="B28" i="10"/>
  <c r="B55" i="10" s="1"/>
  <c r="B82" i="10" s="1"/>
  <c r="B109" i="10" s="1"/>
  <c r="A28" i="10"/>
  <c r="A55" i="10" s="1"/>
  <c r="A82" i="10" s="1"/>
  <c r="A109" i="10" s="1"/>
  <c r="FP23" i="10"/>
  <c r="FH23" i="10"/>
  <c r="FK23" i="10" s="1"/>
  <c r="FN23" i="10" s="1"/>
  <c r="FJ50" i="10" s="1"/>
  <c r="FN50" i="10" s="1"/>
  <c r="FJ77" i="10" s="1"/>
  <c r="FN77" i="10" s="1"/>
  <c r="FJ104" i="10" s="1"/>
  <c r="FN104" i="10" s="1"/>
  <c r="FJ131" i="10" s="1"/>
  <c r="FN131" i="10" s="1"/>
  <c r="L154" i="10"/>
  <c r="N154" i="10" s="1"/>
  <c r="FP22" i="10"/>
  <c r="FH22" i="10"/>
  <c r="FK22" i="10" s="1"/>
  <c r="FN22" i="10" s="1"/>
  <c r="FJ49" i="10" s="1"/>
  <c r="FN49" i="10" s="1"/>
  <c r="FJ76" i="10" s="1"/>
  <c r="FN76" i="10" s="1"/>
  <c r="FJ103" i="10" s="1"/>
  <c r="FN103" i="10" s="1"/>
  <c r="FJ130" i="10" s="1"/>
  <c r="FN130" i="10" s="1"/>
  <c r="E153" i="10"/>
  <c r="N23" i="14" s="1"/>
  <c r="D153" i="10"/>
  <c r="M23" i="14" s="1"/>
  <c r="C153" i="10"/>
  <c r="L23" i="14" s="1"/>
  <c r="FP21" i="10"/>
  <c r="FH21" i="10"/>
  <c r="FK21" i="10" s="1"/>
  <c r="FN21" i="10" s="1"/>
  <c r="FJ48" i="10" s="1"/>
  <c r="FN48" i="10" s="1"/>
  <c r="FJ75" i="10" s="1"/>
  <c r="FN75" i="10" s="1"/>
  <c r="FJ102" i="10" s="1"/>
  <c r="FN102" i="10" s="1"/>
  <c r="FJ129" i="10" s="1"/>
  <c r="FN129" i="10" s="1"/>
  <c r="E152" i="10"/>
  <c r="N22" i="14" s="1"/>
  <c r="D152" i="10"/>
  <c r="M22" i="14" s="1"/>
  <c r="C152" i="10"/>
  <c r="L22" i="14" s="1"/>
  <c r="FP20" i="10"/>
  <c r="FH20" i="10"/>
  <c r="FK20" i="10" s="1"/>
  <c r="FN20" i="10" s="1"/>
  <c r="FJ47" i="10" s="1"/>
  <c r="FN47" i="10" s="1"/>
  <c r="FJ74" i="10" s="1"/>
  <c r="FN74" i="10" s="1"/>
  <c r="FJ101" i="10" s="1"/>
  <c r="FN101" i="10" s="1"/>
  <c r="FJ128" i="10" s="1"/>
  <c r="FN128" i="10" s="1"/>
  <c r="E151" i="10"/>
  <c r="N21" i="14" s="1"/>
  <c r="D151" i="10"/>
  <c r="M21" i="14" s="1"/>
  <c r="C151" i="10"/>
  <c r="L21" i="14" s="1"/>
  <c r="FP19" i="10"/>
  <c r="FH19" i="10"/>
  <c r="FK19" i="10" s="1"/>
  <c r="FN19" i="10" s="1"/>
  <c r="FJ46" i="10" s="1"/>
  <c r="FN46" i="10" s="1"/>
  <c r="FJ73" i="10" s="1"/>
  <c r="FN73" i="10" s="1"/>
  <c r="FJ100" i="10" s="1"/>
  <c r="FN100" i="10" s="1"/>
  <c r="FJ127" i="10" s="1"/>
  <c r="FN127" i="10" s="1"/>
  <c r="E150" i="10"/>
  <c r="N20" i="14" s="1"/>
  <c r="D150" i="10"/>
  <c r="M20" i="14" s="1"/>
  <c r="C150" i="10"/>
  <c r="L20" i="14" s="1"/>
  <c r="FP18" i="10"/>
  <c r="FH18" i="10"/>
  <c r="FK18" i="10" s="1"/>
  <c r="FN18" i="10" s="1"/>
  <c r="FJ45" i="10" s="1"/>
  <c r="FN45" i="10" s="1"/>
  <c r="FJ72" i="10" s="1"/>
  <c r="FN72" i="10" s="1"/>
  <c r="FJ99" i="10" s="1"/>
  <c r="FN99" i="10" s="1"/>
  <c r="FJ126" i="10" s="1"/>
  <c r="FN126" i="10" s="1"/>
  <c r="E149" i="10"/>
  <c r="N19" i="14" s="1"/>
  <c r="D149" i="10"/>
  <c r="M19" i="14" s="1"/>
  <c r="C149" i="10"/>
  <c r="L19" i="14" s="1"/>
  <c r="FP17" i="10"/>
  <c r="FH17" i="10"/>
  <c r="FK17" i="10" s="1"/>
  <c r="FN17" i="10" s="1"/>
  <c r="FJ44" i="10" s="1"/>
  <c r="FN44" i="10" s="1"/>
  <c r="FJ71" i="10" s="1"/>
  <c r="FN71" i="10" s="1"/>
  <c r="FJ98" i="10" s="1"/>
  <c r="FN98" i="10" s="1"/>
  <c r="FJ125" i="10" s="1"/>
  <c r="FN125" i="10" s="1"/>
  <c r="E148" i="10"/>
  <c r="N18" i="14" s="1"/>
  <c r="D148" i="10"/>
  <c r="M18" i="14" s="1"/>
  <c r="C148" i="10"/>
  <c r="L18" i="14" s="1"/>
  <c r="FP16" i="10"/>
  <c r="FH16" i="10"/>
  <c r="FK16" i="10" s="1"/>
  <c r="FN16" i="10" s="1"/>
  <c r="FJ43" i="10" s="1"/>
  <c r="FN43" i="10" s="1"/>
  <c r="FJ70" i="10" s="1"/>
  <c r="FN70" i="10" s="1"/>
  <c r="FJ97" i="10" s="1"/>
  <c r="FN97" i="10" s="1"/>
  <c r="FJ124" i="10" s="1"/>
  <c r="FN124" i="10" s="1"/>
  <c r="E147" i="10"/>
  <c r="N17" i="14" s="1"/>
  <c r="D147" i="10"/>
  <c r="M17" i="14" s="1"/>
  <c r="C147" i="10"/>
  <c r="L17" i="14" s="1"/>
  <c r="FP15" i="10"/>
  <c r="FH15" i="10"/>
  <c r="FK15" i="10" s="1"/>
  <c r="FN15" i="10" s="1"/>
  <c r="FJ42" i="10" s="1"/>
  <c r="FN42" i="10" s="1"/>
  <c r="FJ69" i="10" s="1"/>
  <c r="FN69" i="10" s="1"/>
  <c r="FJ96" i="10" s="1"/>
  <c r="FN96" i="10" s="1"/>
  <c r="FJ123" i="10" s="1"/>
  <c r="FN123" i="10" s="1"/>
  <c r="E146" i="10"/>
  <c r="N16" i="14" s="1"/>
  <c r="D146" i="10"/>
  <c r="M16" i="14" s="1"/>
  <c r="C146" i="10"/>
  <c r="L16" i="14" s="1"/>
  <c r="FP14" i="10"/>
  <c r="FH14" i="10"/>
  <c r="FK14" i="10" s="1"/>
  <c r="FN14" i="10" s="1"/>
  <c r="FJ41" i="10" s="1"/>
  <c r="FN41" i="10" s="1"/>
  <c r="FJ68" i="10" s="1"/>
  <c r="FN68" i="10" s="1"/>
  <c r="FJ95" i="10" s="1"/>
  <c r="FN95" i="10" s="1"/>
  <c r="FJ122" i="10" s="1"/>
  <c r="FN122" i="10" s="1"/>
  <c r="E145" i="10"/>
  <c r="N15" i="14" s="1"/>
  <c r="D145" i="10"/>
  <c r="M15" i="14" s="1"/>
  <c r="C145" i="10"/>
  <c r="L15" i="14" s="1"/>
  <c r="FP13" i="10"/>
  <c r="FH13" i="10"/>
  <c r="FK13" i="10" s="1"/>
  <c r="FN13" i="10" s="1"/>
  <c r="FJ40" i="10" s="1"/>
  <c r="FN40" i="10" s="1"/>
  <c r="FJ67" i="10" s="1"/>
  <c r="FN67" i="10" s="1"/>
  <c r="FJ94" i="10" s="1"/>
  <c r="FN94" i="10" s="1"/>
  <c r="FJ121" i="10" s="1"/>
  <c r="FN121" i="10" s="1"/>
  <c r="E144" i="10"/>
  <c r="N14" i="14" s="1"/>
  <c r="D144" i="10"/>
  <c r="M14" i="14" s="1"/>
  <c r="C144" i="10"/>
  <c r="L14" i="14" s="1"/>
  <c r="FP12" i="10"/>
  <c r="FH12" i="10"/>
  <c r="FK12" i="10" s="1"/>
  <c r="FN12" i="10" s="1"/>
  <c r="FJ39" i="10" s="1"/>
  <c r="FN39" i="10" s="1"/>
  <c r="FJ66" i="10" s="1"/>
  <c r="FN66" i="10" s="1"/>
  <c r="FJ93" i="10" s="1"/>
  <c r="FN93" i="10" s="1"/>
  <c r="FJ120" i="10" s="1"/>
  <c r="FN120" i="10" s="1"/>
  <c r="E143" i="10"/>
  <c r="N13" i="14" s="1"/>
  <c r="D143" i="10"/>
  <c r="M13" i="14" s="1"/>
  <c r="C143" i="10"/>
  <c r="L13" i="14" s="1"/>
  <c r="FP11" i="10"/>
  <c r="FH11" i="10"/>
  <c r="FK11" i="10" s="1"/>
  <c r="FN11" i="10" s="1"/>
  <c r="FJ38" i="10" s="1"/>
  <c r="FN38" i="10" s="1"/>
  <c r="FJ65" i="10" s="1"/>
  <c r="FN65" i="10" s="1"/>
  <c r="FJ92" i="10" s="1"/>
  <c r="FN92" i="10" s="1"/>
  <c r="FJ119" i="10" s="1"/>
  <c r="FN119" i="10" s="1"/>
  <c r="E142" i="10"/>
  <c r="N12" i="14" s="1"/>
  <c r="D142" i="10"/>
  <c r="M12" i="14" s="1"/>
  <c r="C142" i="10"/>
  <c r="L12" i="14" s="1"/>
  <c r="FP10" i="10"/>
  <c r="FH10" i="10"/>
  <c r="FK10" i="10" s="1"/>
  <c r="FN10" i="10" s="1"/>
  <c r="FJ37" i="10" s="1"/>
  <c r="FN37" i="10" s="1"/>
  <c r="FJ64" i="10" s="1"/>
  <c r="FN64" i="10" s="1"/>
  <c r="FJ91" i="10" s="1"/>
  <c r="FN91" i="10" s="1"/>
  <c r="FJ118" i="10" s="1"/>
  <c r="FN118" i="10" s="1"/>
  <c r="E141" i="10"/>
  <c r="N11" i="14" s="1"/>
  <c r="D141" i="10"/>
  <c r="M11" i="14" s="1"/>
  <c r="C141" i="10"/>
  <c r="L11" i="14" s="1"/>
  <c r="FP9" i="10"/>
  <c r="FH9" i="10"/>
  <c r="FK9" i="10" s="1"/>
  <c r="FN9" i="10" s="1"/>
  <c r="FJ36" i="10" s="1"/>
  <c r="FN36" i="10" s="1"/>
  <c r="FJ63" i="10" s="1"/>
  <c r="FN63" i="10" s="1"/>
  <c r="FJ90" i="10" s="1"/>
  <c r="FN90" i="10" s="1"/>
  <c r="FJ117" i="10" s="1"/>
  <c r="FN117" i="10" s="1"/>
  <c r="E140" i="10"/>
  <c r="N10" i="14" s="1"/>
  <c r="D140" i="10"/>
  <c r="M10" i="14" s="1"/>
  <c r="C140" i="10"/>
  <c r="L10" i="14" s="1"/>
  <c r="FP8" i="10"/>
  <c r="FH8" i="10"/>
  <c r="FK8" i="10" s="1"/>
  <c r="FN8" i="10" s="1"/>
  <c r="FJ35" i="10" s="1"/>
  <c r="FN35" i="10" s="1"/>
  <c r="FJ62" i="10" s="1"/>
  <c r="FN62" i="10" s="1"/>
  <c r="FJ89" i="10" s="1"/>
  <c r="FN89" i="10" s="1"/>
  <c r="FJ116" i="10" s="1"/>
  <c r="FN116" i="10" s="1"/>
  <c r="E139" i="10"/>
  <c r="N9" i="14" s="1"/>
  <c r="D139" i="10"/>
  <c r="M9" i="14" s="1"/>
  <c r="C139" i="10"/>
  <c r="L9" i="14" s="1"/>
  <c r="FP7" i="10"/>
  <c r="FH7" i="10"/>
  <c r="FK7" i="10" s="1"/>
  <c r="FN7" i="10" s="1"/>
  <c r="FJ34" i="10" s="1"/>
  <c r="FN34" i="10" s="1"/>
  <c r="FJ61" i="10" s="1"/>
  <c r="FN61" i="10" s="1"/>
  <c r="FJ88" i="10" s="1"/>
  <c r="FN88" i="10" s="1"/>
  <c r="FJ115" i="10" s="1"/>
  <c r="FN115" i="10" s="1"/>
  <c r="E138" i="10"/>
  <c r="N8" i="14" s="1"/>
  <c r="D138" i="10"/>
  <c r="M8" i="14" s="1"/>
  <c r="C138" i="10"/>
  <c r="L8" i="14" s="1"/>
  <c r="AF3" i="10"/>
  <c r="BC3" i="10" s="1"/>
  <c r="BX3" i="10" s="1"/>
  <c r="CU3" i="10" s="1"/>
  <c r="DQ3" i="10" s="1"/>
  <c r="EM3" i="10" s="1"/>
  <c r="J30" i="10" s="1"/>
  <c r="AF30" i="10" s="1"/>
  <c r="BC30" i="10" s="1"/>
  <c r="BX30" i="10" s="1"/>
  <c r="CU30" i="10" s="1"/>
  <c r="DQ30" i="10" s="1"/>
  <c r="EM30" i="10" s="1"/>
  <c r="J57" i="10" s="1"/>
  <c r="AF57" i="10" s="1"/>
  <c r="BC57" i="10" s="1"/>
  <c r="BX57" i="10" s="1"/>
  <c r="CU57" i="10" s="1"/>
  <c r="DQ57" i="10" s="1"/>
  <c r="EM57" i="10" s="1"/>
  <c r="J84" i="10" s="1"/>
  <c r="AF84" i="10" s="1"/>
  <c r="BC84" i="10" s="1"/>
  <c r="BX84" i="10" s="1"/>
  <c r="CU84" i="10" s="1"/>
  <c r="DQ84" i="10" s="1"/>
  <c r="EM84" i="10" s="1"/>
  <c r="J111" i="10" s="1"/>
  <c r="AF111" i="10" s="1"/>
  <c r="BC111" i="10" s="1"/>
  <c r="BX111" i="10" s="1"/>
  <c r="CU111" i="10" s="1"/>
  <c r="DQ111" i="10" s="1"/>
  <c r="EM111" i="10" s="1"/>
  <c r="DO2" i="10"/>
  <c r="DI2" i="10"/>
  <c r="DC2" i="10"/>
  <c r="CQ2" i="10"/>
  <c r="EO1" i="10"/>
  <c r="DO1" i="10"/>
  <c r="DI1" i="10"/>
  <c r="DC1" i="10"/>
  <c r="CW1" i="10"/>
  <c r="CQ1" i="10"/>
  <c r="CA1" i="10"/>
  <c r="M136" i="9"/>
  <c r="FH131" i="9"/>
  <c r="FK131" i="9" s="1"/>
  <c r="FH130" i="9"/>
  <c r="FK130" i="9" s="1"/>
  <c r="FH129" i="9"/>
  <c r="FK129" i="9" s="1"/>
  <c r="FH128" i="9"/>
  <c r="FK128" i="9" s="1"/>
  <c r="FH127" i="9"/>
  <c r="FK127" i="9" s="1"/>
  <c r="FH126" i="9"/>
  <c r="FK126" i="9" s="1"/>
  <c r="FH125" i="9"/>
  <c r="FK125" i="9" s="1"/>
  <c r="FH124" i="9"/>
  <c r="FK124" i="9" s="1"/>
  <c r="FH123" i="9"/>
  <c r="FK123" i="9" s="1"/>
  <c r="FH122" i="9"/>
  <c r="FK122" i="9" s="1"/>
  <c r="FH121" i="9"/>
  <c r="FK121" i="9" s="1"/>
  <c r="FH120" i="9"/>
  <c r="FK120" i="9" s="1"/>
  <c r="FH119" i="9"/>
  <c r="FK119" i="9" s="1"/>
  <c r="FH118" i="9"/>
  <c r="FK118" i="9" s="1"/>
  <c r="FH117" i="9"/>
  <c r="FK117" i="9" s="1"/>
  <c r="FH116" i="9"/>
  <c r="FK116" i="9" s="1"/>
  <c r="FH115" i="9"/>
  <c r="FK115" i="9" s="1"/>
  <c r="FH104" i="9"/>
  <c r="FK104" i="9" s="1"/>
  <c r="AM154" i="9"/>
  <c r="AO154" i="9" s="1"/>
  <c r="FH103" i="9"/>
  <c r="FK103" i="9" s="1"/>
  <c r="AM153" i="9"/>
  <c r="AO153" i="9" s="1"/>
  <c r="FH102" i="9"/>
  <c r="FK102" i="9" s="1"/>
  <c r="AM152" i="9"/>
  <c r="AO152" i="9" s="1"/>
  <c r="FH101" i="9"/>
  <c r="FK101" i="9" s="1"/>
  <c r="AM151" i="9"/>
  <c r="AO151" i="9" s="1"/>
  <c r="FH100" i="9"/>
  <c r="FK100" i="9" s="1"/>
  <c r="AM150" i="9"/>
  <c r="AO150" i="9" s="1"/>
  <c r="FH99" i="9"/>
  <c r="FK99" i="9" s="1"/>
  <c r="AM149" i="9"/>
  <c r="AO149" i="9" s="1"/>
  <c r="FH98" i="9"/>
  <c r="FK98" i="9" s="1"/>
  <c r="AM148" i="9"/>
  <c r="AO148" i="9" s="1"/>
  <c r="FH97" i="9"/>
  <c r="FK97" i="9" s="1"/>
  <c r="AM147" i="9"/>
  <c r="AO147" i="9" s="1"/>
  <c r="FH96" i="9"/>
  <c r="FK96" i="9" s="1"/>
  <c r="AM146" i="9"/>
  <c r="AO146" i="9" s="1"/>
  <c r="FH95" i="9"/>
  <c r="FK95" i="9" s="1"/>
  <c r="AM145" i="9"/>
  <c r="AO145" i="9" s="1"/>
  <c r="FH94" i="9"/>
  <c r="FK94" i="9" s="1"/>
  <c r="AM144" i="9"/>
  <c r="AO144" i="9" s="1"/>
  <c r="FH93" i="9"/>
  <c r="FK93" i="9" s="1"/>
  <c r="AM143" i="9"/>
  <c r="AO143" i="9" s="1"/>
  <c r="FH92" i="9"/>
  <c r="FK92" i="9" s="1"/>
  <c r="AM142" i="9"/>
  <c r="AO142" i="9" s="1"/>
  <c r="FH91" i="9"/>
  <c r="FK91" i="9" s="1"/>
  <c r="AM141" i="9"/>
  <c r="AO141" i="9" s="1"/>
  <c r="FH90" i="9"/>
  <c r="FK90" i="9" s="1"/>
  <c r="AM140" i="9"/>
  <c r="AO140" i="9" s="1"/>
  <c r="FH89" i="9"/>
  <c r="FK89" i="9" s="1"/>
  <c r="AM139" i="9"/>
  <c r="AO139" i="9" s="1"/>
  <c r="FH88" i="9"/>
  <c r="FK88" i="9" s="1"/>
  <c r="AM138" i="9"/>
  <c r="AO138" i="9" s="1"/>
  <c r="FH77" i="9"/>
  <c r="FK77" i="9" s="1"/>
  <c r="AD154" i="9"/>
  <c r="AF154" i="9" s="1"/>
  <c r="FH76" i="9"/>
  <c r="FK76" i="9" s="1"/>
  <c r="AD153" i="9"/>
  <c r="AF153" i="9" s="1"/>
  <c r="FH75" i="9"/>
  <c r="FK75" i="9" s="1"/>
  <c r="AD152" i="9"/>
  <c r="AF152" i="9" s="1"/>
  <c r="FH74" i="9"/>
  <c r="FK74" i="9" s="1"/>
  <c r="AD151" i="9"/>
  <c r="AF151" i="9" s="1"/>
  <c r="FH73" i="9"/>
  <c r="FK73" i="9" s="1"/>
  <c r="AD150" i="9"/>
  <c r="AF150" i="9" s="1"/>
  <c r="FH72" i="9"/>
  <c r="FK72" i="9" s="1"/>
  <c r="AD149" i="9"/>
  <c r="AF149" i="9" s="1"/>
  <c r="FH71" i="9"/>
  <c r="FK71" i="9" s="1"/>
  <c r="AD148" i="9"/>
  <c r="AF148" i="9" s="1"/>
  <c r="FH70" i="9"/>
  <c r="FK70" i="9" s="1"/>
  <c r="AD147" i="9"/>
  <c r="AF147" i="9" s="1"/>
  <c r="FH69" i="9"/>
  <c r="FK69" i="9" s="1"/>
  <c r="AD146" i="9"/>
  <c r="AF146" i="9" s="1"/>
  <c r="FH68" i="9"/>
  <c r="FK68" i="9" s="1"/>
  <c r="AD145" i="9"/>
  <c r="AF145" i="9" s="1"/>
  <c r="FH67" i="9"/>
  <c r="FK67" i="9" s="1"/>
  <c r="AD144" i="9"/>
  <c r="AF144" i="9" s="1"/>
  <c r="FH66" i="9"/>
  <c r="FK66" i="9" s="1"/>
  <c r="AD143" i="9"/>
  <c r="AF143" i="9" s="1"/>
  <c r="FH65" i="9"/>
  <c r="FK65" i="9" s="1"/>
  <c r="AD142" i="9"/>
  <c r="AF142" i="9" s="1"/>
  <c r="FH64" i="9"/>
  <c r="FK64" i="9" s="1"/>
  <c r="AD141" i="9"/>
  <c r="AF141" i="9" s="1"/>
  <c r="FH63" i="9"/>
  <c r="FK63" i="9" s="1"/>
  <c r="AD140" i="9"/>
  <c r="AF140" i="9" s="1"/>
  <c r="FH62" i="9"/>
  <c r="FK62" i="9" s="1"/>
  <c r="AD139" i="9"/>
  <c r="AF139" i="9" s="1"/>
  <c r="FH61" i="9"/>
  <c r="FK61" i="9" s="1"/>
  <c r="AD138" i="9"/>
  <c r="AF138" i="9" s="1"/>
  <c r="FH50" i="9"/>
  <c r="FK50" i="9" s="1"/>
  <c r="U154" i="9"/>
  <c r="W154" i="9" s="1"/>
  <c r="B50" i="9"/>
  <c r="B77" i="9" s="1"/>
  <c r="FH49" i="9"/>
  <c r="FK49" i="9" s="1"/>
  <c r="U153" i="9"/>
  <c r="W153" i="9" s="1"/>
  <c r="B49" i="9"/>
  <c r="B76" i="9" s="1"/>
  <c r="FH48" i="9"/>
  <c r="FK48" i="9" s="1"/>
  <c r="U152" i="9"/>
  <c r="W152" i="9" s="1"/>
  <c r="B48" i="9"/>
  <c r="B75" i="9" s="1"/>
  <c r="FH47" i="9"/>
  <c r="FK47" i="9" s="1"/>
  <c r="U151" i="9"/>
  <c r="W151" i="9" s="1"/>
  <c r="B47" i="9"/>
  <c r="B74" i="9" s="1"/>
  <c r="FH46" i="9"/>
  <c r="FK46" i="9" s="1"/>
  <c r="U150" i="9"/>
  <c r="W150" i="9" s="1"/>
  <c r="B46" i="9"/>
  <c r="B73" i="9" s="1"/>
  <c r="FH45" i="9"/>
  <c r="FK45" i="9" s="1"/>
  <c r="U149" i="9"/>
  <c r="W149" i="9" s="1"/>
  <c r="B45" i="9"/>
  <c r="FP45" i="9" s="1"/>
  <c r="FH44" i="9"/>
  <c r="FK44" i="9" s="1"/>
  <c r="U148" i="9"/>
  <c r="W148" i="9" s="1"/>
  <c r="B44" i="9"/>
  <c r="FP44" i="9" s="1"/>
  <c r="FH43" i="9"/>
  <c r="FK43" i="9" s="1"/>
  <c r="U147" i="9"/>
  <c r="W147" i="9" s="1"/>
  <c r="B43" i="9"/>
  <c r="FP43" i="9" s="1"/>
  <c r="FH42" i="9"/>
  <c r="FK42" i="9" s="1"/>
  <c r="U146" i="9"/>
  <c r="W146" i="9" s="1"/>
  <c r="B42" i="9"/>
  <c r="FP42" i="9" s="1"/>
  <c r="FH41" i="9"/>
  <c r="FK41" i="9" s="1"/>
  <c r="U145" i="9"/>
  <c r="W145" i="9" s="1"/>
  <c r="B41" i="9"/>
  <c r="FP41" i="9" s="1"/>
  <c r="FH40" i="9"/>
  <c r="FK40" i="9" s="1"/>
  <c r="U144" i="9"/>
  <c r="W144" i="9" s="1"/>
  <c r="B40" i="9"/>
  <c r="FP40" i="9" s="1"/>
  <c r="FH39" i="9"/>
  <c r="FK39" i="9" s="1"/>
  <c r="U143" i="9"/>
  <c r="W143" i="9" s="1"/>
  <c r="B39" i="9"/>
  <c r="FP39" i="9" s="1"/>
  <c r="FH38" i="9"/>
  <c r="FK38" i="9" s="1"/>
  <c r="U142" i="9"/>
  <c r="W142" i="9" s="1"/>
  <c r="B38" i="9"/>
  <c r="FP38" i="9" s="1"/>
  <c r="FH37" i="9"/>
  <c r="FK37" i="9" s="1"/>
  <c r="U141" i="9"/>
  <c r="W141" i="9" s="1"/>
  <c r="B37" i="9"/>
  <c r="FP37" i="9" s="1"/>
  <c r="FH36" i="9"/>
  <c r="FK36" i="9" s="1"/>
  <c r="U140" i="9"/>
  <c r="W140" i="9" s="1"/>
  <c r="B36" i="9"/>
  <c r="FP36" i="9" s="1"/>
  <c r="FH35" i="9"/>
  <c r="FK35" i="9" s="1"/>
  <c r="U139" i="9"/>
  <c r="W139" i="9" s="1"/>
  <c r="B35" i="9"/>
  <c r="FP35" i="9" s="1"/>
  <c r="FH34" i="9"/>
  <c r="FK34" i="9" s="1"/>
  <c r="U138" i="9"/>
  <c r="W138" i="9" s="1"/>
  <c r="B34" i="9"/>
  <c r="FP34" i="9" s="1"/>
  <c r="B33" i="9"/>
  <c r="B60" i="9" s="1"/>
  <c r="B87" i="9" s="1"/>
  <c r="B114" i="9" s="1"/>
  <c r="A33" i="9"/>
  <c r="A60" i="9" s="1"/>
  <c r="A87" i="9" s="1"/>
  <c r="A114" i="9" s="1"/>
  <c r="B32" i="9"/>
  <c r="B59" i="9" s="1"/>
  <c r="B86" i="9" s="1"/>
  <c r="B113" i="9" s="1"/>
  <c r="A32" i="9"/>
  <c r="A59" i="9" s="1"/>
  <c r="A86" i="9" s="1"/>
  <c r="A113" i="9" s="1"/>
  <c r="B31" i="9"/>
  <c r="B58" i="9" s="1"/>
  <c r="B85" i="9" s="1"/>
  <c r="B112" i="9" s="1"/>
  <c r="A31" i="9"/>
  <c r="A58" i="9" s="1"/>
  <c r="A85" i="9" s="1"/>
  <c r="A112" i="9" s="1"/>
  <c r="B30" i="9"/>
  <c r="B57" i="9" s="1"/>
  <c r="B84" i="9" s="1"/>
  <c r="B111" i="9" s="1"/>
  <c r="A30" i="9"/>
  <c r="A57" i="9" s="1"/>
  <c r="A84" i="9" s="1"/>
  <c r="A111" i="9" s="1"/>
  <c r="BK29" i="9"/>
  <c r="BK56" i="9" s="1"/>
  <c r="BE29" i="9"/>
  <c r="DI29" i="9" s="1"/>
  <c r="AY29" i="9"/>
  <c r="AY56" i="9" s="1"/>
  <c r="AM29" i="9"/>
  <c r="AM56" i="9" s="1"/>
  <c r="B29" i="9"/>
  <c r="B56" i="9" s="1"/>
  <c r="B83" i="9" s="1"/>
  <c r="B110" i="9" s="1"/>
  <c r="A29" i="9"/>
  <c r="A56" i="9" s="1"/>
  <c r="A83" i="9" s="1"/>
  <c r="A110" i="9" s="1"/>
  <c r="BK28" i="9"/>
  <c r="BK55" i="9" s="1"/>
  <c r="BE28" i="9"/>
  <c r="BE55" i="9" s="1"/>
  <c r="AY28" i="9"/>
  <c r="AY55" i="9" s="1"/>
  <c r="AS28" i="9"/>
  <c r="AS55" i="9" s="1"/>
  <c r="AM28" i="9"/>
  <c r="AM55" i="9" s="1"/>
  <c r="M28" i="9"/>
  <c r="V136" i="9" s="1"/>
  <c r="B28" i="9"/>
  <c r="B55" i="9" s="1"/>
  <c r="B82" i="9" s="1"/>
  <c r="B109" i="9" s="1"/>
  <c r="A28" i="9"/>
  <c r="A55" i="9" s="1"/>
  <c r="A82" i="9" s="1"/>
  <c r="A109" i="9" s="1"/>
  <c r="FP23" i="9"/>
  <c r="FH23" i="9"/>
  <c r="FK23" i="9" s="1"/>
  <c r="FN23" i="9" s="1"/>
  <c r="FJ50" i="9" s="1"/>
  <c r="FN50" i="9" s="1"/>
  <c r="FJ77" i="9" s="1"/>
  <c r="FN77" i="9" s="1"/>
  <c r="FJ104" i="9" s="1"/>
  <c r="FN104" i="9" s="1"/>
  <c r="FJ131" i="9" s="1"/>
  <c r="FN131" i="9" s="1"/>
  <c r="L154" i="9"/>
  <c r="N154" i="9" s="1"/>
  <c r="AR154" i="9" s="1"/>
  <c r="FP22" i="9"/>
  <c r="FH22" i="9"/>
  <c r="FK22" i="9" s="1"/>
  <c r="FN22" i="9" s="1"/>
  <c r="FJ49" i="9" s="1"/>
  <c r="FN49" i="9" s="1"/>
  <c r="FJ76" i="9" s="1"/>
  <c r="FN76" i="9" s="1"/>
  <c r="FJ103" i="9" s="1"/>
  <c r="FN103" i="9" s="1"/>
  <c r="FJ130" i="9" s="1"/>
  <c r="FN130" i="9" s="1"/>
  <c r="E153" i="9"/>
  <c r="Q23" i="14" s="1"/>
  <c r="D153" i="9"/>
  <c r="P23" i="14" s="1"/>
  <c r="C153" i="9"/>
  <c r="O23" i="14" s="1"/>
  <c r="FP21" i="9"/>
  <c r="FH21" i="9"/>
  <c r="FK21" i="9" s="1"/>
  <c r="FN21" i="9" s="1"/>
  <c r="FJ48" i="9" s="1"/>
  <c r="FN48" i="9" s="1"/>
  <c r="FJ75" i="9" s="1"/>
  <c r="FN75" i="9" s="1"/>
  <c r="FJ102" i="9" s="1"/>
  <c r="FN102" i="9" s="1"/>
  <c r="FJ129" i="9" s="1"/>
  <c r="FN129" i="9" s="1"/>
  <c r="E152" i="9"/>
  <c r="Q22" i="14" s="1"/>
  <c r="D152" i="9"/>
  <c r="P22" i="14" s="1"/>
  <c r="C152" i="9"/>
  <c r="O22" i="14" s="1"/>
  <c r="FP20" i="9"/>
  <c r="FH20" i="9"/>
  <c r="FK20" i="9" s="1"/>
  <c r="FN20" i="9" s="1"/>
  <c r="FJ47" i="9" s="1"/>
  <c r="FN47" i="9" s="1"/>
  <c r="FJ74" i="9" s="1"/>
  <c r="FN74" i="9" s="1"/>
  <c r="FJ101" i="9" s="1"/>
  <c r="FN101" i="9" s="1"/>
  <c r="FJ128" i="9" s="1"/>
  <c r="FN128" i="9" s="1"/>
  <c r="E151" i="9"/>
  <c r="Q21" i="14" s="1"/>
  <c r="D151" i="9"/>
  <c r="P21" i="14" s="1"/>
  <c r="C151" i="9"/>
  <c r="O21" i="14" s="1"/>
  <c r="FP19" i="9"/>
  <c r="FH19" i="9"/>
  <c r="FK19" i="9" s="1"/>
  <c r="FN19" i="9" s="1"/>
  <c r="FJ46" i="9" s="1"/>
  <c r="FN46" i="9" s="1"/>
  <c r="FJ73" i="9" s="1"/>
  <c r="FN73" i="9" s="1"/>
  <c r="FJ100" i="9" s="1"/>
  <c r="FN100" i="9" s="1"/>
  <c r="FJ127" i="9" s="1"/>
  <c r="FN127" i="9" s="1"/>
  <c r="E150" i="9"/>
  <c r="Q20" i="14" s="1"/>
  <c r="D150" i="9"/>
  <c r="P20" i="14" s="1"/>
  <c r="C150" i="9"/>
  <c r="O20" i="14" s="1"/>
  <c r="FP18" i="9"/>
  <c r="FH18" i="9"/>
  <c r="FK18" i="9" s="1"/>
  <c r="FN18" i="9" s="1"/>
  <c r="FJ45" i="9" s="1"/>
  <c r="FN45" i="9" s="1"/>
  <c r="FJ72" i="9" s="1"/>
  <c r="FN72" i="9" s="1"/>
  <c r="FJ99" i="9" s="1"/>
  <c r="FN99" i="9" s="1"/>
  <c r="FJ126" i="9" s="1"/>
  <c r="FN126" i="9" s="1"/>
  <c r="E149" i="9"/>
  <c r="Q19" i="14" s="1"/>
  <c r="D149" i="9"/>
  <c r="P19" i="14" s="1"/>
  <c r="C149" i="9"/>
  <c r="O19" i="14" s="1"/>
  <c r="FP17" i="9"/>
  <c r="FH17" i="9"/>
  <c r="FK17" i="9" s="1"/>
  <c r="FN17" i="9" s="1"/>
  <c r="FJ44" i="9" s="1"/>
  <c r="FN44" i="9" s="1"/>
  <c r="FJ71" i="9" s="1"/>
  <c r="FN71" i="9" s="1"/>
  <c r="FJ98" i="9" s="1"/>
  <c r="FN98" i="9" s="1"/>
  <c r="FJ125" i="9" s="1"/>
  <c r="FN125" i="9" s="1"/>
  <c r="E148" i="9"/>
  <c r="Q18" i="14" s="1"/>
  <c r="D148" i="9"/>
  <c r="P18" i="14" s="1"/>
  <c r="C148" i="9"/>
  <c r="O18" i="14" s="1"/>
  <c r="FP16" i="9"/>
  <c r="FH16" i="9"/>
  <c r="FK16" i="9" s="1"/>
  <c r="FN16" i="9" s="1"/>
  <c r="FJ43" i="9" s="1"/>
  <c r="FN43" i="9" s="1"/>
  <c r="FJ70" i="9" s="1"/>
  <c r="FN70" i="9" s="1"/>
  <c r="FJ97" i="9" s="1"/>
  <c r="FN97" i="9" s="1"/>
  <c r="FJ124" i="9" s="1"/>
  <c r="FN124" i="9" s="1"/>
  <c r="E147" i="9"/>
  <c r="Q17" i="14" s="1"/>
  <c r="D147" i="9"/>
  <c r="P17" i="14" s="1"/>
  <c r="C147" i="9"/>
  <c r="O17" i="14" s="1"/>
  <c r="FP15" i="9"/>
  <c r="FH15" i="9"/>
  <c r="FK15" i="9" s="1"/>
  <c r="FN15" i="9" s="1"/>
  <c r="FJ42" i="9" s="1"/>
  <c r="FN42" i="9" s="1"/>
  <c r="FJ69" i="9" s="1"/>
  <c r="FN69" i="9" s="1"/>
  <c r="FJ96" i="9" s="1"/>
  <c r="FN96" i="9" s="1"/>
  <c r="FJ123" i="9" s="1"/>
  <c r="FN123" i="9" s="1"/>
  <c r="E146" i="9"/>
  <c r="Q16" i="14" s="1"/>
  <c r="D146" i="9"/>
  <c r="P16" i="14" s="1"/>
  <c r="C146" i="9"/>
  <c r="O16" i="14" s="1"/>
  <c r="FP14" i="9"/>
  <c r="FH14" i="9"/>
  <c r="FK14" i="9" s="1"/>
  <c r="FN14" i="9" s="1"/>
  <c r="FJ41" i="9" s="1"/>
  <c r="FN41" i="9" s="1"/>
  <c r="FJ68" i="9" s="1"/>
  <c r="FN68" i="9" s="1"/>
  <c r="FJ95" i="9" s="1"/>
  <c r="FN95" i="9" s="1"/>
  <c r="FJ122" i="9" s="1"/>
  <c r="FN122" i="9" s="1"/>
  <c r="E145" i="9"/>
  <c r="Q15" i="14" s="1"/>
  <c r="D145" i="9"/>
  <c r="P15" i="14" s="1"/>
  <c r="C145" i="9"/>
  <c r="O15" i="14" s="1"/>
  <c r="FP13" i="9"/>
  <c r="FH13" i="9"/>
  <c r="FK13" i="9" s="1"/>
  <c r="FN13" i="9" s="1"/>
  <c r="FJ40" i="9" s="1"/>
  <c r="FN40" i="9" s="1"/>
  <c r="FJ67" i="9" s="1"/>
  <c r="FN67" i="9" s="1"/>
  <c r="FJ94" i="9" s="1"/>
  <c r="FN94" i="9" s="1"/>
  <c r="FJ121" i="9" s="1"/>
  <c r="FN121" i="9" s="1"/>
  <c r="E144" i="9"/>
  <c r="Q14" i="14" s="1"/>
  <c r="D144" i="9"/>
  <c r="P14" i="14" s="1"/>
  <c r="C144" i="9"/>
  <c r="O14" i="14" s="1"/>
  <c r="FP12" i="9"/>
  <c r="FH12" i="9"/>
  <c r="FK12" i="9" s="1"/>
  <c r="FN12" i="9" s="1"/>
  <c r="FJ39" i="9" s="1"/>
  <c r="FN39" i="9" s="1"/>
  <c r="FJ66" i="9" s="1"/>
  <c r="FN66" i="9" s="1"/>
  <c r="FJ93" i="9" s="1"/>
  <c r="FN93" i="9" s="1"/>
  <c r="FJ120" i="9" s="1"/>
  <c r="FN120" i="9" s="1"/>
  <c r="E143" i="9"/>
  <c r="Q13" i="14" s="1"/>
  <c r="D143" i="9"/>
  <c r="P13" i="14" s="1"/>
  <c r="C143" i="9"/>
  <c r="O13" i="14" s="1"/>
  <c r="FP11" i="9"/>
  <c r="FH11" i="9"/>
  <c r="FK11" i="9" s="1"/>
  <c r="FN11" i="9" s="1"/>
  <c r="FJ38" i="9" s="1"/>
  <c r="FN38" i="9" s="1"/>
  <c r="FJ65" i="9" s="1"/>
  <c r="FN65" i="9" s="1"/>
  <c r="FJ92" i="9" s="1"/>
  <c r="FN92" i="9" s="1"/>
  <c r="FJ119" i="9" s="1"/>
  <c r="FN119" i="9" s="1"/>
  <c r="E142" i="9"/>
  <c r="Q12" i="14" s="1"/>
  <c r="D142" i="9"/>
  <c r="P12" i="14" s="1"/>
  <c r="C142" i="9"/>
  <c r="O12" i="14" s="1"/>
  <c r="FP10" i="9"/>
  <c r="FH10" i="9"/>
  <c r="FK10" i="9" s="1"/>
  <c r="FN10" i="9" s="1"/>
  <c r="FJ37" i="9" s="1"/>
  <c r="FN37" i="9" s="1"/>
  <c r="FJ64" i="9" s="1"/>
  <c r="FN64" i="9" s="1"/>
  <c r="FJ91" i="9" s="1"/>
  <c r="FN91" i="9" s="1"/>
  <c r="FJ118" i="9" s="1"/>
  <c r="FN118" i="9" s="1"/>
  <c r="E141" i="9"/>
  <c r="Q11" i="14" s="1"/>
  <c r="D141" i="9"/>
  <c r="P11" i="14" s="1"/>
  <c r="C141" i="9"/>
  <c r="O11" i="14" s="1"/>
  <c r="FP9" i="9"/>
  <c r="FH9" i="9"/>
  <c r="FK9" i="9" s="1"/>
  <c r="FN9" i="9" s="1"/>
  <c r="FJ36" i="9" s="1"/>
  <c r="FN36" i="9" s="1"/>
  <c r="FJ63" i="9" s="1"/>
  <c r="FN63" i="9" s="1"/>
  <c r="FJ90" i="9" s="1"/>
  <c r="FN90" i="9" s="1"/>
  <c r="FJ117" i="9" s="1"/>
  <c r="FN117" i="9" s="1"/>
  <c r="E140" i="9"/>
  <c r="Q10" i="14" s="1"/>
  <c r="D140" i="9"/>
  <c r="P10" i="14" s="1"/>
  <c r="C140" i="9"/>
  <c r="O10" i="14" s="1"/>
  <c r="FP8" i="9"/>
  <c r="FH8" i="9"/>
  <c r="FK8" i="9" s="1"/>
  <c r="FN8" i="9" s="1"/>
  <c r="FJ35" i="9" s="1"/>
  <c r="FN35" i="9" s="1"/>
  <c r="FJ62" i="9" s="1"/>
  <c r="FN62" i="9" s="1"/>
  <c r="FJ89" i="9" s="1"/>
  <c r="FN89" i="9" s="1"/>
  <c r="FJ116" i="9" s="1"/>
  <c r="FN116" i="9" s="1"/>
  <c r="E139" i="9"/>
  <c r="Q9" i="14" s="1"/>
  <c r="D139" i="9"/>
  <c r="P9" i="14" s="1"/>
  <c r="C139" i="9"/>
  <c r="O9" i="14" s="1"/>
  <c r="FP7" i="9"/>
  <c r="FH7" i="9"/>
  <c r="FK7" i="9" s="1"/>
  <c r="FN7" i="9" s="1"/>
  <c r="FJ34" i="9" s="1"/>
  <c r="FN34" i="9" s="1"/>
  <c r="FJ61" i="9" s="1"/>
  <c r="FN61" i="9" s="1"/>
  <c r="FJ88" i="9" s="1"/>
  <c r="FN88" i="9" s="1"/>
  <c r="FJ115" i="9" s="1"/>
  <c r="FN115" i="9" s="1"/>
  <c r="D138" i="9"/>
  <c r="P8" i="14" s="1"/>
  <c r="AF3" i="9"/>
  <c r="BC3" i="9" s="1"/>
  <c r="BX3" i="9" s="1"/>
  <c r="CU3" i="9" s="1"/>
  <c r="DQ3" i="9" s="1"/>
  <c r="EM3" i="9" s="1"/>
  <c r="J30" i="9" s="1"/>
  <c r="AF30" i="9" s="1"/>
  <c r="BC30" i="9" s="1"/>
  <c r="BX30" i="9" s="1"/>
  <c r="CU30" i="9" s="1"/>
  <c r="DQ30" i="9" s="1"/>
  <c r="EM30" i="9" s="1"/>
  <c r="J57" i="9" s="1"/>
  <c r="AF57" i="9" s="1"/>
  <c r="BC57" i="9" s="1"/>
  <c r="BX57" i="9" s="1"/>
  <c r="CU57" i="9" s="1"/>
  <c r="DQ57" i="9" s="1"/>
  <c r="EM57" i="9" s="1"/>
  <c r="J84" i="9" s="1"/>
  <c r="AF84" i="9" s="1"/>
  <c r="BC84" i="9" s="1"/>
  <c r="BX84" i="9" s="1"/>
  <c r="CU84" i="9" s="1"/>
  <c r="DQ84" i="9" s="1"/>
  <c r="EM84" i="9" s="1"/>
  <c r="DO2" i="9"/>
  <c r="DI2" i="9"/>
  <c r="DC2" i="9"/>
  <c r="CQ2" i="9"/>
  <c r="EO1" i="9"/>
  <c r="DO1" i="9"/>
  <c r="DI1" i="9"/>
  <c r="DC1" i="9"/>
  <c r="CW1" i="9"/>
  <c r="CQ1" i="9"/>
  <c r="CA1" i="9"/>
  <c r="M136" i="8"/>
  <c r="FH131" i="8"/>
  <c r="FK131" i="8" s="1"/>
  <c r="FH130" i="8"/>
  <c r="FK130" i="8" s="1"/>
  <c r="FH129" i="8"/>
  <c r="FK129" i="8" s="1"/>
  <c r="FH128" i="8"/>
  <c r="FK128" i="8" s="1"/>
  <c r="FH127" i="8"/>
  <c r="FK127" i="8" s="1"/>
  <c r="FH126" i="8"/>
  <c r="FK126" i="8" s="1"/>
  <c r="FH125" i="8"/>
  <c r="FK125" i="8" s="1"/>
  <c r="FH124" i="8"/>
  <c r="FK124" i="8" s="1"/>
  <c r="FH123" i="8"/>
  <c r="FK123" i="8" s="1"/>
  <c r="FH122" i="8"/>
  <c r="FK122" i="8" s="1"/>
  <c r="FH121" i="8"/>
  <c r="FK121" i="8" s="1"/>
  <c r="FH120" i="8"/>
  <c r="FK120" i="8" s="1"/>
  <c r="FH119" i="8"/>
  <c r="FK119" i="8" s="1"/>
  <c r="FH118" i="8"/>
  <c r="FK118" i="8" s="1"/>
  <c r="FH117" i="8"/>
  <c r="FK117" i="8" s="1"/>
  <c r="FH116" i="8"/>
  <c r="FK116" i="8" s="1"/>
  <c r="FH115" i="8"/>
  <c r="FK115" i="8" s="1"/>
  <c r="FH104" i="8"/>
  <c r="FK104" i="8" s="1"/>
  <c r="AM154" i="8"/>
  <c r="AO154" i="8" s="1"/>
  <c r="FH103" i="8"/>
  <c r="FK103" i="8" s="1"/>
  <c r="AM153" i="8"/>
  <c r="AO153" i="8" s="1"/>
  <c r="FK102" i="8"/>
  <c r="FH102" i="8"/>
  <c r="AM152" i="8"/>
  <c r="AO152" i="8" s="1"/>
  <c r="FH101" i="8"/>
  <c r="FK101" i="8" s="1"/>
  <c r="AM151" i="8"/>
  <c r="AO151" i="8" s="1"/>
  <c r="FK100" i="8"/>
  <c r="FH100" i="8"/>
  <c r="AM150" i="8"/>
  <c r="AO150" i="8" s="1"/>
  <c r="FH99" i="8"/>
  <c r="FK99" i="8" s="1"/>
  <c r="AM149" i="8"/>
  <c r="AO149" i="8" s="1"/>
  <c r="FK98" i="8"/>
  <c r="FH98" i="8"/>
  <c r="AM148" i="8"/>
  <c r="AO148" i="8" s="1"/>
  <c r="FH97" i="8"/>
  <c r="FK97" i="8" s="1"/>
  <c r="AM147" i="8"/>
  <c r="AO147" i="8" s="1"/>
  <c r="FK96" i="8"/>
  <c r="FH96" i="8"/>
  <c r="AM146" i="8"/>
  <c r="AO146" i="8" s="1"/>
  <c r="FH95" i="8"/>
  <c r="FK95" i="8" s="1"/>
  <c r="AM145" i="8"/>
  <c r="AO145" i="8" s="1"/>
  <c r="FK94" i="8"/>
  <c r="FH94" i="8"/>
  <c r="AM144" i="8"/>
  <c r="AO144" i="8" s="1"/>
  <c r="FH93" i="8"/>
  <c r="FK93" i="8" s="1"/>
  <c r="AM143" i="8"/>
  <c r="AO143" i="8" s="1"/>
  <c r="FK92" i="8"/>
  <c r="FH92" i="8"/>
  <c r="AM142" i="8"/>
  <c r="AO142" i="8" s="1"/>
  <c r="FH91" i="8"/>
  <c r="FK91" i="8" s="1"/>
  <c r="AM141" i="8"/>
  <c r="AO141" i="8" s="1"/>
  <c r="FK90" i="8"/>
  <c r="FH90" i="8"/>
  <c r="AM140" i="8"/>
  <c r="AO140" i="8" s="1"/>
  <c r="FH89" i="8"/>
  <c r="FK89" i="8" s="1"/>
  <c r="AM139" i="8"/>
  <c r="AO139" i="8" s="1"/>
  <c r="FH88" i="8"/>
  <c r="FK88" i="8" s="1"/>
  <c r="AM138" i="8"/>
  <c r="AO138" i="8" s="1"/>
  <c r="FH77" i="8"/>
  <c r="FK77" i="8" s="1"/>
  <c r="AD154" i="8"/>
  <c r="AF154" i="8" s="1"/>
  <c r="FH76" i="8"/>
  <c r="FK76" i="8" s="1"/>
  <c r="AD153" i="8"/>
  <c r="AF153" i="8" s="1"/>
  <c r="FH75" i="8"/>
  <c r="FK75" i="8" s="1"/>
  <c r="AD152" i="8"/>
  <c r="AF152" i="8" s="1"/>
  <c r="FH74" i="8"/>
  <c r="FK74" i="8" s="1"/>
  <c r="AD151" i="8"/>
  <c r="AF151" i="8" s="1"/>
  <c r="FH73" i="8"/>
  <c r="FK73" i="8" s="1"/>
  <c r="AD150" i="8"/>
  <c r="AF150" i="8" s="1"/>
  <c r="FH72" i="8"/>
  <c r="FK72" i="8" s="1"/>
  <c r="AD149" i="8"/>
  <c r="AF149" i="8" s="1"/>
  <c r="FH71" i="8"/>
  <c r="FK71" i="8" s="1"/>
  <c r="AD148" i="8"/>
  <c r="AF148" i="8" s="1"/>
  <c r="FH70" i="8"/>
  <c r="FK70" i="8" s="1"/>
  <c r="AD147" i="8"/>
  <c r="AF147" i="8" s="1"/>
  <c r="FH69" i="8"/>
  <c r="FK69" i="8" s="1"/>
  <c r="AD146" i="8"/>
  <c r="AF146" i="8" s="1"/>
  <c r="FH68" i="8"/>
  <c r="FK68" i="8" s="1"/>
  <c r="AD145" i="8"/>
  <c r="AF145" i="8" s="1"/>
  <c r="FH67" i="8"/>
  <c r="FK67" i="8" s="1"/>
  <c r="AD144" i="8"/>
  <c r="AF144" i="8" s="1"/>
  <c r="FH66" i="8"/>
  <c r="FK66" i="8" s="1"/>
  <c r="AD143" i="8"/>
  <c r="AF143" i="8" s="1"/>
  <c r="FH65" i="8"/>
  <c r="FK65" i="8" s="1"/>
  <c r="AD142" i="8"/>
  <c r="AF142" i="8" s="1"/>
  <c r="FH64" i="8"/>
  <c r="FK64" i="8" s="1"/>
  <c r="AD141" i="8"/>
  <c r="AF141" i="8" s="1"/>
  <c r="FH63" i="8"/>
  <c r="FK63" i="8" s="1"/>
  <c r="AD140" i="8"/>
  <c r="AF140" i="8" s="1"/>
  <c r="FH62" i="8"/>
  <c r="FK62" i="8" s="1"/>
  <c r="AD139" i="8"/>
  <c r="AF139" i="8" s="1"/>
  <c r="FH61" i="8"/>
  <c r="FK61" i="8" s="1"/>
  <c r="AD138" i="8"/>
  <c r="AF138" i="8" s="1"/>
  <c r="FH50" i="8"/>
  <c r="FK50" i="8" s="1"/>
  <c r="U154" i="8"/>
  <c r="W154" i="8" s="1"/>
  <c r="B50" i="8"/>
  <c r="B77" i="8" s="1"/>
  <c r="FH49" i="8"/>
  <c r="FK49" i="8" s="1"/>
  <c r="U153" i="8"/>
  <c r="W153" i="8" s="1"/>
  <c r="B49" i="8"/>
  <c r="B76" i="8" s="1"/>
  <c r="FH48" i="8"/>
  <c r="FK48" i="8" s="1"/>
  <c r="U152" i="8"/>
  <c r="W152" i="8" s="1"/>
  <c r="B48" i="8"/>
  <c r="B75" i="8" s="1"/>
  <c r="FH47" i="8"/>
  <c r="FK47" i="8" s="1"/>
  <c r="U151" i="8"/>
  <c r="W151" i="8" s="1"/>
  <c r="B47" i="8"/>
  <c r="B74" i="8" s="1"/>
  <c r="FH46" i="8"/>
  <c r="FK46" i="8" s="1"/>
  <c r="U150" i="8"/>
  <c r="W150" i="8" s="1"/>
  <c r="B46" i="8"/>
  <c r="B73" i="8" s="1"/>
  <c r="FH45" i="8"/>
  <c r="FK45" i="8" s="1"/>
  <c r="U149" i="8"/>
  <c r="W149" i="8" s="1"/>
  <c r="B45" i="8"/>
  <c r="B72" i="8" s="1"/>
  <c r="FH44" i="8"/>
  <c r="FK44" i="8" s="1"/>
  <c r="U148" i="8"/>
  <c r="W148" i="8" s="1"/>
  <c r="B44" i="8"/>
  <c r="B71" i="8" s="1"/>
  <c r="FH43" i="8"/>
  <c r="FK43" i="8" s="1"/>
  <c r="U147" i="8"/>
  <c r="W147" i="8" s="1"/>
  <c r="B43" i="8"/>
  <c r="B70" i="8" s="1"/>
  <c r="FH42" i="8"/>
  <c r="FK42" i="8" s="1"/>
  <c r="U146" i="8"/>
  <c r="W146" i="8" s="1"/>
  <c r="B42" i="8"/>
  <c r="B69" i="8" s="1"/>
  <c r="FH41" i="8"/>
  <c r="FK41" i="8" s="1"/>
  <c r="U145" i="8"/>
  <c r="W145" i="8" s="1"/>
  <c r="B41" i="8"/>
  <c r="B68" i="8" s="1"/>
  <c r="FH40" i="8"/>
  <c r="FK40" i="8" s="1"/>
  <c r="U144" i="8"/>
  <c r="W144" i="8" s="1"/>
  <c r="B40" i="8"/>
  <c r="B67" i="8" s="1"/>
  <c r="FH39" i="8"/>
  <c r="FK39" i="8" s="1"/>
  <c r="U143" i="8"/>
  <c r="W143" i="8" s="1"/>
  <c r="B39" i="8"/>
  <c r="B66" i="8" s="1"/>
  <c r="FH38" i="8"/>
  <c r="FK38" i="8" s="1"/>
  <c r="U142" i="8"/>
  <c r="W142" i="8" s="1"/>
  <c r="B38" i="8"/>
  <c r="B65" i="8" s="1"/>
  <c r="FH37" i="8"/>
  <c r="FK37" i="8" s="1"/>
  <c r="U141" i="8"/>
  <c r="W141" i="8" s="1"/>
  <c r="B37" i="8"/>
  <c r="B64" i="8" s="1"/>
  <c r="FH36" i="8"/>
  <c r="FK36" i="8" s="1"/>
  <c r="U140" i="8"/>
  <c r="W140" i="8" s="1"/>
  <c r="B36" i="8"/>
  <c r="B63" i="8" s="1"/>
  <c r="FH35" i="8"/>
  <c r="FK35" i="8" s="1"/>
  <c r="U139" i="8"/>
  <c r="W139" i="8" s="1"/>
  <c r="B35" i="8"/>
  <c r="B62" i="8" s="1"/>
  <c r="FH34" i="8"/>
  <c r="FK34" i="8" s="1"/>
  <c r="U138" i="8"/>
  <c r="W138" i="8" s="1"/>
  <c r="B34" i="8"/>
  <c r="B61" i="8" s="1"/>
  <c r="B33" i="8"/>
  <c r="B60" i="8" s="1"/>
  <c r="B87" i="8" s="1"/>
  <c r="B114" i="8" s="1"/>
  <c r="A33" i="8"/>
  <c r="A60" i="8" s="1"/>
  <c r="A87" i="8" s="1"/>
  <c r="A114" i="8" s="1"/>
  <c r="B32" i="8"/>
  <c r="B59" i="8" s="1"/>
  <c r="B86" i="8" s="1"/>
  <c r="B113" i="8" s="1"/>
  <c r="A32" i="8"/>
  <c r="A59" i="8" s="1"/>
  <c r="A86" i="8" s="1"/>
  <c r="A113" i="8" s="1"/>
  <c r="B31" i="8"/>
  <c r="B58" i="8" s="1"/>
  <c r="B85" i="8" s="1"/>
  <c r="B112" i="8" s="1"/>
  <c r="A31" i="8"/>
  <c r="A58" i="8" s="1"/>
  <c r="A85" i="8" s="1"/>
  <c r="A112" i="8" s="1"/>
  <c r="B30" i="8"/>
  <c r="B57" i="8" s="1"/>
  <c r="B84" i="8" s="1"/>
  <c r="B111" i="8" s="1"/>
  <c r="A30" i="8"/>
  <c r="A57" i="8" s="1"/>
  <c r="A84" i="8" s="1"/>
  <c r="A111" i="8" s="1"/>
  <c r="BK29" i="8"/>
  <c r="DO29" i="8" s="1"/>
  <c r="BE29" i="8"/>
  <c r="BE56" i="8" s="1"/>
  <c r="AY29" i="8"/>
  <c r="DC29" i="8" s="1"/>
  <c r="AM29" i="8"/>
  <c r="CQ29" i="8" s="1"/>
  <c r="B29" i="8"/>
  <c r="B56" i="8" s="1"/>
  <c r="B83" i="8" s="1"/>
  <c r="B110" i="8" s="1"/>
  <c r="A29" i="8"/>
  <c r="A56" i="8" s="1"/>
  <c r="A83" i="8" s="1"/>
  <c r="A110" i="8" s="1"/>
  <c r="BK28" i="8"/>
  <c r="BK55" i="8" s="1"/>
  <c r="BE28" i="8"/>
  <c r="BE55" i="8" s="1"/>
  <c r="AY28" i="8"/>
  <c r="AY55" i="8" s="1"/>
  <c r="AS28" i="8"/>
  <c r="AS55" i="8" s="1"/>
  <c r="AM28" i="8"/>
  <c r="AM55" i="8" s="1"/>
  <c r="M28" i="8"/>
  <c r="V136" i="8" s="1"/>
  <c r="B28" i="8"/>
  <c r="B55" i="8" s="1"/>
  <c r="B82" i="8" s="1"/>
  <c r="B109" i="8" s="1"/>
  <c r="A28" i="8"/>
  <c r="A55" i="8" s="1"/>
  <c r="A82" i="8" s="1"/>
  <c r="A109" i="8" s="1"/>
  <c r="FP23" i="8"/>
  <c r="FK23" i="8"/>
  <c r="FN23" i="8" s="1"/>
  <c r="FJ50" i="8" s="1"/>
  <c r="FN50" i="8" s="1"/>
  <c r="FJ77" i="8" s="1"/>
  <c r="FN77" i="8" s="1"/>
  <c r="FJ104" i="8" s="1"/>
  <c r="FN104" i="8" s="1"/>
  <c r="FJ131" i="8" s="1"/>
  <c r="FN131" i="8" s="1"/>
  <c r="FH23" i="8"/>
  <c r="L154" i="8"/>
  <c r="N154" i="8" s="1"/>
  <c r="FP22" i="8"/>
  <c r="FK22" i="8"/>
  <c r="FN22" i="8" s="1"/>
  <c r="FJ49" i="8" s="1"/>
  <c r="FN49" i="8" s="1"/>
  <c r="FJ76" i="8" s="1"/>
  <c r="FN76" i="8" s="1"/>
  <c r="FJ103" i="8" s="1"/>
  <c r="FN103" i="8" s="1"/>
  <c r="FJ130" i="8" s="1"/>
  <c r="FN130" i="8" s="1"/>
  <c r="FH22" i="8"/>
  <c r="E153" i="8"/>
  <c r="T23" i="14" s="1"/>
  <c r="D153" i="8"/>
  <c r="S23" i="14" s="1"/>
  <c r="C153" i="8"/>
  <c r="R23" i="14" s="1"/>
  <c r="FP21" i="8"/>
  <c r="FK21" i="8"/>
  <c r="FN21" i="8" s="1"/>
  <c r="FJ48" i="8" s="1"/>
  <c r="FN48" i="8" s="1"/>
  <c r="FJ75" i="8" s="1"/>
  <c r="FN75" i="8" s="1"/>
  <c r="FJ102" i="8" s="1"/>
  <c r="FN102" i="8" s="1"/>
  <c r="FJ129" i="8" s="1"/>
  <c r="FN129" i="8" s="1"/>
  <c r="FH21" i="8"/>
  <c r="E152" i="8"/>
  <c r="T22" i="14" s="1"/>
  <c r="D152" i="8"/>
  <c r="S22" i="14" s="1"/>
  <c r="C152" i="8"/>
  <c r="R22" i="14" s="1"/>
  <c r="FP20" i="8"/>
  <c r="FK20" i="8"/>
  <c r="FN20" i="8" s="1"/>
  <c r="FJ47" i="8" s="1"/>
  <c r="FN47" i="8" s="1"/>
  <c r="FJ74" i="8" s="1"/>
  <c r="FN74" i="8" s="1"/>
  <c r="FJ101" i="8" s="1"/>
  <c r="FN101" i="8" s="1"/>
  <c r="FJ128" i="8" s="1"/>
  <c r="FN128" i="8" s="1"/>
  <c r="FH20" i="8"/>
  <c r="E151" i="8"/>
  <c r="T21" i="14" s="1"/>
  <c r="D151" i="8"/>
  <c r="S21" i="14" s="1"/>
  <c r="C151" i="8"/>
  <c r="R21" i="14" s="1"/>
  <c r="FP19" i="8"/>
  <c r="FK19" i="8"/>
  <c r="FN19" i="8" s="1"/>
  <c r="FJ46" i="8" s="1"/>
  <c r="FN46" i="8" s="1"/>
  <c r="FJ73" i="8" s="1"/>
  <c r="FN73" i="8" s="1"/>
  <c r="FJ100" i="8" s="1"/>
  <c r="FN100" i="8" s="1"/>
  <c r="FJ127" i="8" s="1"/>
  <c r="FN127" i="8" s="1"/>
  <c r="FH19" i="8"/>
  <c r="E150" i="8"/>
  <c r="T20" i="14" s="1"/>
  <c r="D150" i="8"/>
  <c r="S20" i="14" s="1"/>
  <c r="C150" i="8"/>
  <c r="R20" i="14" s="1"/>
  <c r="FP18" i="8"/>
  <c r="FK18" i="8"/>
  <c r="FN18" i="8" s="1"/>
  <c r="FJ45" i="8" s="1"/>
  <c r="FN45" i="8" s="1"/>
  <c r="FJ72" i="8" s="1"/>
  <c r="FN72" i="8" s="1"/>
  <c r="FJ99" i="8" s="1"/>
  <c r="FN99" i="8" s="1"/>
  <c r="FJ126" i="8" s="1"/>
  <c r="FN126" i="8" s="1"/>
  <c r="FH18" i="8"/>
  <c r="E149" i="8"/>
  <c r="T19" i="14" s="1"/>
  <c r="D149" i="8"/>
  <c r="S19" i="14" s="1"/>
  <c r="C149" i="8"/>
  <c r="R19" i="14" s="1"/>
  <c r="FP17" i="8"/>
  <c r="FK17" i="8"/>
  <c r="FN17" i="8" s="1"/>
  <c r="FJ44" i="8" s="1"/>
  <c r="FN44" i="8" s="1"/>
  <c r="FJ71" i="8" s="1"/>
  <c r="FN71" i="8" s="1"/>
  <c r="FJ98" i="8" s="1"/>
  <c r="FN98" i="8" s="1"/>
  <c r="FJ125" i="8" s="1"/>
  <c r="FN125" i="8" s="1"/>
  <c r="FH17" i="8"/>
  <c r="E148" i="8"/>
  <c r="T18" i="14" s="1"/>
  <c r="D148" i="8"/>
  <c r="S18" i="14" s="1"/>
  <c r="C148" i="8"/>
  <c r="R18" i="14" s="1"/>
  <c r="FP16" i="8"/>
  <c r="FK16" i="8"/>
  <c r="FN16" i="8" s="1"/>
  <c r="FJ43" i="8" s="1"/>
  <c r="FN43" i="8" s="1"/>
  <c r="FJ70" i="8" s="1"/>
  <c r="FN70" i="8" s="1"/>
  <c r="FJ97" i="8" s="1"/>
  <c r="FN97" i="8" s="1"/>
  <c r="FJ124" i="8" s="1"/>
  <c r="FN124" i="8" s="1"/>
  <c r="FH16" i="8"/>
  <c r="E147" i="8"/>
  <c r="T17" i="14" s="1"/>
  <c r="D147" i="8"/>
  <c r="S17" i="14" s="1"/>
  <c r="C147" i="8"/>
  <c r="R17" i="14" s="1"/>
  <c r="FP15" i="8"/>
  <c r="FK15" i="8"/>
  <c r="FN15" i="8" s="1"/>
  <c r="FJ42" i="8" s="1"/>
  <c r="FN42" i="8" s="1"/>
  <c r="FJ69" i="8" s="1"/>
  <c r="FN69" i="8" s="1"/>
  <c r="FJ96" i="8" s="1"/>
  <c r="FN96" i="8" s="1"/>
  <c r="FJ123" i="8" s="1"/>
  <c r="FN123" i="8" s="1"/>
  <c r="FH15" i="8"/>
  <c r="E146" i="8"/>
  <c r="T16" i="14" s="1"/>
  <c r="D146" i="8"/>
  <c r="S16" i="14" s="1"/>
  <c r="C146" i="8"/>
  <c r="R16" i="14" s="1"/>
  <c r="FP14" i="8"/>
  <c r="FK14" i="8"/>
  <c r="FN14" i="8" s="1"/>
  <c r="FJ41" i="8" s="1"/>
  <c r="FN41" i="8" s="1"/>
  <c r="FJ68" i="8" s="1"/>
  <c r="FN68" i="8" s="1"/>
  <c r="FJ95" i="8" s="1"/>
  <c r="FN95" i="8" s="1"/>
  <c r="FJ122" i="8" s="1"/>
  <c r="FN122" i="8" s="1"/>
  <c r="FH14" i="8"/>
  <c r="E145" i="8"/>
  <c r="T15" i="14" s="1"/>
  <c r="D145" i="8"/>
  <c r="S15" i="14" s="1"/>
  <c r="C145" i="8"/>
  <c r="R15" i="14" s="1"/>
  <c r="FP13" i="8"/>
  <c r="FK13" i="8"/>
  <c r="FN13" i="8" s="1"/>
  <c r="FJ40" i="8" s="1"/>
  <c r="FN40" i="8" s="1"/>
  <c r="FJ67" i="8" s="1"/>
  <c r="FN67" i="8" s="1"/>
  <c r="FJ94" i="8" s="1"/>
  <c r="FN94" i="8" s="1"/>
  <c r="FJ121" i="8" s="1"/>
  <c r="FN121" i="8" s="1"/>
  <c r="FH13" i="8"/>
  <c r="E144" i="8"/>
  <c r="T14" i="14" s="1"/>
  <c r="D144" i="8"/>
  <c r="S14" i="14" s="1"/>
  <c r="C144" i="8"/>
  <c r="R14" i="14" s="1"/>
  <c r="FP12" i="8"/>
  <c r="FK12" i="8"/>
  <c r="FN12" i="8" s="1"/>
  <c r="FJ39" i="8" s="1"/>
  <c r="FN39" i="8" s="1"/>
  <c r="FJ66" i="8" s="1"/>
  <c r="FN66" i="8" s="1"/>
  <c r="FJ93" i="8" s="1"/>
  <c r="FN93" i="8" s="1"/>
  <c r="FJ120" i="8" s="1"/>
  <c r="FN120" i="8" s="1"/>
  <c r="FH12" i="8"/>
  <c r="E143" i="8"/>
  <c r="T13" i="14" s="1"/>
  <c r="D143" i="8"/>
  <c r="S13" i="14" s="1"/>
  <c r="C143" i="8"/>
  <c r="R13" i="14" s="1"/>
  <c r="FP11" i="8"/>
  <c r="FK11" i="8"/>
  <c r="FN11" i="8" s="1"/>
  <c r="FJ38" i="8" s="1"/>
  <c r="FN38" i="8" s="1"/>
  <c r="FJ65" i="8" s="1"/>
  <c r="FN65" i="8" s="1"/>
  <c r="FJ92" i="8" s="1"/>
  <c r="FN92" i="8" s="1"/>
  <c r="FJ119" i="8" s="1"/>
  <c r="FN119" i="8" s="1"/>
  <c r="FH11" i="8"/>
  <c r="E142" i="8"/>
  <c r="T12" i="14" s="1"/>
  <c r="D142" i="8"/>
  <c r="S12" i="14" s="1"/>
  <c r="C142" i="8"/>
  <c r="R12" i="14" s="1"/>
  <c r="FP10" i="8"/>
  <c r="FK10" i="8"/>
  <c r="FN10" i="8" s="1"/>
  <c r="FJ37" i="8" s="1"/>
  <c r="FN37" i="8" s="1"/>
  <c r="FJ64" i="8" s="1"/>
  <c r="FN64" i="8" s="1"/>
  <c r="FJ91" i="8" s="1"/>
  <c r="FN91" i="8" s="1"/>
  <c r="FJ118" i="8" s="1"/>
  <c r="FN118" i="8" s="1"/>
  <c r="FH10" i="8"/>
  <c r="E141" i="8"/>
  <c r="T11" i="14" s="1"/>
  <c r="D141" i="8"/>
  <c r="S11" i="14" s="1"/>
  <c r="C141" i="8"/>
  <c r="R11" i="14" s="1"/>
  <c r="FP9" i="8"/>
  <c r="FK9" i="8"/>
  <c r="FN9" i="8" s="1"/>
  <c r="FJ36" i="8" s="1"/>
  <c r="FN36" i="8" s="1"/>
  <c r="FJ63" i="8" s="1"/>
  <c r="FN63" i="8" s="1"/>
  <c r="FJ90" i="8" s="1"/>
  <c r="FN90" i="8" s="1"/>
  <c r="FJ117" i="8" s="1"/>
  <c r="FN117" i="8" s="1"/>
  <c r="FH9" i="8"/>
  <c r="E140" i="8"/>
  <c r="T10" i="14" s="1"/>
  <c r="D140" i="8"/>
  <c r="S10" i="14" s="1"/>
  <c r="C140" i="8"/>
  <c r="R10" i="14" s="1"/>
  <c r="FP8" i="8"/>
  <c r="FK8" i="8"/>
  <c r="FN8" i="8" s="1"/>
  <c r="FJ35" i="8" s="1"/>
  <c r="FN35" i="8" s="1"/>
  <c r="FJ62" i="8" s="1"/>
  <c r="FN62" i="8" s="1"/>
  <c r="FJ89" i="8" s="1"/>
  <c r="FN89" i="8" s="1"/>
  <c r="FJ116" i="8" s="1"/>
  <c r="FN116" i="8" s="1"/>
  <c r="FH8" i="8"/>
  <c r="E139" i="8"/>
  <c r="T9" i="14" s="1"/>
  <c r="D139" i="8"/>
  <c r="S9" i="14" s="1"/>
  <c r="C139" i="8"/>
  <c r="R9" i="14" s="1"/>
  <c r="FP7" i="8"/>
  <c r="FK7" i="8"/>
  <c r="FN7" i="8" s="1"/>
  <c r="FJ34" i="8" s="1"/>
  <c r="FN34" i="8" s="1"/>
  <c r="FJ61" i="8" s="1"/>
  <c r="FN61" i="8" s="1"/>
  <c r="FJ88" i="8" s="1"/>
  <c r="FN88" i="8" s="1"/>
  <c r="FJ115" i="8" s="1"/>
  <c r="FN115" i="8" s="1"/>
  <c r="FH7" i="8"/>
  <c r="E138" i="8"/>
  <c r="T8" i="14" s="1"/>
  <c r="D138" i="8"/>
  <c r="S8" i="14" s="1"/>
  <c r="C138" i="8"/>
  <c r="R8" i="14" s="1"/>
  <c r="AF3" i="8"/>
  <c r="BC3" i="8" s="1"/>
  <c r="BX3" i="8" s="1"/>
  <c r="CU3" i="8" s="1"/>
  <c r="DQ3" i="8" s="1"/>
  <c r="EM3" i="8" s="1"/>
  <c r="J30" i="8" s="1"/>
  <c r="AF30" i="8" s="1"/>
  <c r="BC30" i="8" s="1"/>
  <c r="BX30" i="8" s="1"/>
  <c r="CU30" i="8" s="1"/>
  <c r="DQ30" i="8" s="1"/>
  <c r="EM30" i="8" s="1"/>
  <c r="J57" i="8" s="1"/>
  <c r="AF57" i="8" s="1"/>
  <c r="BC57" i="8" s="1"/>
  <c r="BX57" i="8" s="1"/>
  <c r="CU57" i="8" s="1"/>
  <c r="DQ57" i="8" s="1"/>
  <c r="EM57" i="8" s="1"/>
  <c r="J84" i="8" s="1"/>
  <c r="AF84" i="8" s="1"/>
  <c r="BC84" i="8" s="1"/>
  <c r="BX84" i="8" s="1"/>
  <c r="CU84" i="8" s="1"/>
  <c r="DQ84" i="8" s="1"/>
  <c r="EM84" i="8" s="1"/>
  <c r="DO2" i="8"/>
  <c r="DI2" i="8"/>
  <c r="DC2" i="8"/>
  <c r="CQ2" i="8"/>
  <c r="EO1" i="8"/>
  <c r="DO1" i="8"/>
  <c r="DI1" i="8"/>
  <c r="DC1" i="8"/>
  <c r="CW1" i="8"/>
  <c r="CQ1" i="8"/>
  <c r="CA1" i="8"/>
  <c r="M136" i="7"/>
  <c r="FH131" i="7"/>
  <c r="FK131" i="7" s="1"/>
  <c r="AZ154" i="7"/>
  <c r="BB154" i="7" s="1"/>
  <c r="FH130" i="7"/>
  <c r="FK130" i="7" s="1"/>
  <c r="AZ153" i="7"/>
  <c r="BB153" i="7" s="1"/>
  <c r="FH129" i="7"/>
  <c r="FK129" i="7" s="1"/>
  <c r="AZ152" i="7"/>
  <c r="BB152" i="7" s="1"/>
  <c r="FH128" i="7"/>
  <c r="FK128" i="7" s="1"/>
  <c r="AZ151" i="7"/>
  <c r="BB151" i="7" s="1"/>
  <c r="FH127" i="7"/>
  <c r="FK127" i="7" s="1"/>
  <c r="AZ150" i="7"/>
  <c r="BB150" i="7" s="1"/>
  <c r="FH126" i="7"/>
  <c r="FK126" i="7" s="1"/>
  <c r="AZ149" i="7"/>
  <c r="BB149" i="7" s="1"/>
  <c r="FH125" i="7"/>
  <c r="FK125" i="7" s="1"/>
  <c r="AZ148" i="7"/>
  <c r="BB148" i="7" s="1"/>
  <c r="FH124" i="7"/>
  <c r="FK124" i="7" s="1"/>
  <c r="AZ147" i="7"/>
  <c r="BB147" i="7" s="1"/>
  <c r="FH123" i="7"/>
  <c r="FK123" i="7" s="1"/>
  <c r="AZ146" i="7"/>
  <c r="BB146" i="7" s="1"/>
  <c r="FH122" i="7"/>
  <c r="FK122" i="7" s="1"/>
  <c r="AZ145" i="7"/>
  <c r="BB145" i="7" s="1"/>
  <c r="FH121" i="7"/>
  <c r="FK121" i="7" s="1"/>
  <c r="AZ144" i="7"/>
  <c r="BB144" i="7" s="1"/>
  <c r="FH120" i="7"/>
  <c r="FK120" i="7" s="1"/>
  <c r="AZ143" i="7"/>
  <c r="BB143" i="7" s="1"/>
  <c r="FH119" i="7"/>
  <c r="FK119" i="7" s="1"/>
  <c r="AZ142" i="7"/>
  <c r="BB142" i="7" s="1"/>
  <c r="FH118" i="7"/>
  <c r="FK118" i="7" s="1"/>
  <c r="AZ141" i="7"/>
  <c r="BB141" i="7" s="1"/>
  <c r="FH117" i="7"/>
  <c r="FK117" i="7" s="1"/>
  <c r="AZ140" i="7"/>
  <c r="BB140" i="7" s="1"/>
  <c r="FH116" i="7"/>
  <c r="FK116" i="7" s="1"/>
  <c r="AZ139" i="7"/>
  <c r="BB139" i="7" s="1"/>
  <c r="FH115" i="7"/>
  <c r="FK115" i="7" s="1"/>
  <c r="AZ138" i="7"/>
  <c r="BB138" i="7" s="1"/>
  <c r="FH104" i="7"/>
  <c r="FK104" i="7" s="1"/>
  <c r="AM154" i="7"/>
  <c r="AO154" i="7" s="1"/>
  <c r="FH103" i="7"/>
  <c r="FK103" i="7" s="1"/>
  <c r="AM153" i="7"/>
  <c r="AO153" i="7" s="1"/>
  <c r="FH102" i="7"/>
  <c r="FK102" i="7" s="1"/>
  <c r="AM152" i="7"/>
  <c r="AO152" i="7" s="1"/>
  <c r="FH101" i="7"/>
  <c r="FK101" i="7" s="1"/>
  <c r="AM151" i="7"/>
  <c r="AO151" i="7" s="1"/>
  <c r="FH100" i="7"/>
  <c r="FK100" i="7" s="1"/>
  <c r="AM150" i="7"/>
  <c r="AO150" i="7" s="1"/>
  <c r="FH99" i="7"/>
  <c r="FK99" i="7" s="1"/>
  <c r="AM149" i="7"/>
  <c r="AO149" i="7" s="1"/>
  <c r="FH98" i="7"/>
  <c r="FK98" i="7" s="1"/>
  <c r="AM148" i="7"/>
  <c r="AO148" i="7" s="1"/>
  <c r="FH97" i="7"/>
  <c r="FK97" i="7" s="1"/>
  <c r="AM147" i="7"/>
  <c r="AO147" i="7" s="1"/>
  <c r="FH96" i="7"/>
  <c r="FK96" i="7" s="1"/>
  <c r="AM146" i="7"/>
  <c r="AO146" i="7" s="1"/>
  <c r="FH95" i="7"/>
  <c r="FK95" i="7" s="1"/>
  <c r="AM145" i="7"/>
  <c r="AO145" i="7" s="1"/>
  <c r="FH94" i="7"/>
  <c r="FK94" i="7" s="1"/>
  <c r="AM144" i="7"/>
  <c r="AO144" i="7" s="1"/>
  <c r="FH93" i="7"/>
  <c r="FK93" i="7" s="1"/>
  <c r="AM143" i="7"/>
  <c r="AO143" i="7" s="1"/>
  <c r="FH92" i="7"/>
  <c r="FK92" i="7" s="1"/>
  <c r="AM142" i="7"/>
  <c r="AO142" i="7" s="1"/>
  <c r="FH91" i="7"/>
  <c r="FK91" i="7" s="1"/>
  <c r="AM141" i="7"/>
  <c r="AO141" i="7" s="1"/>
  <c r="FH90" i="7"/>
  <c r="FK90" i="7" s="1"/>
  <c r="AM140" i="7"/>
  <c r="AO140" i="7" s="1"/>
  <c r="FH89" i="7"/>
  <c r="FK89" i="7" s="1"/>
  <c r="AM139" i="7"/>
  <c r="AO139" i="7" s="1"/>
  <c r="FH88" i="7"/>
  <c r="FK88" i="7" s="1"/>
  <c r="AM138" i="7"/>
  <c r="AO138" i="7" s="1"/>
  <c r="FH77" i="7"/>
  <c r="FK77" i="7" s="1"/>
  <c r="AD154" i="7"/>
  <c r="AF154" i="7" s="1"/>
  <c r="FH76" i="7"/>
  <c r="FK76" i="7" s="1"/>
  <c r="AD153" i="7"/>
  <c r="AF153" i="7" s="1"/>
  <c r="FK75" i="7"/>
  <c r="FH75" i="7"/>
  <c r="AD152" i="7"/>
  <c r="AF152" i="7" s="1"/>
  <c r="FH74" i="7"/>
  <c r="FK74" i="7" s="1"/>
  <c r="AD151" i="7"/>
  <c r="AF151" i="7" s="1"/>
  <c r="FK73" i="7"/>
  <c r="FH73" i="7"/>
  <c r="AD150" i="7"/>
  <c r="AF150" i="7" s="1"/>
  <c r="FH72" i="7"/>
  <c r="FK72" i="7" s="1"/>
  <c r="AD149" i="7"/>
  <c r="AF149" i="7" s="1"/>
  <c r="FK71" i="7"/>
  <c r="FH71" i="7"/>
  <c r="AD148" i="7"/>
  <c r="AF148" i="7" s="1"/>
  <c r="FH70" i="7"/>
  <c r="FK70" i="7" s="1"/>
  <c r="AD147" i="7"/>
  <c r="AF147" i="7" s="1"/>
  <c r="FK69" i="7"/>
  <c r="FH69" i="7"/>
  <c r="AD146" i="7"/>
  <c r="AF146" i="7" s="1"/>
  <c r="FH68" i="7"/>
  <c r="FK68" i="7" s="1"/>
  <c r="AD145" i="7"/>
  <c r="AF145" i="7" s="1"/>
  <c r="FK67" i="7"/>
  <c r="FH67" i="7"/>
  <c r="AD144" i="7"/>
  <c r="AF144" i="7" s="1"/>
  <c r="FK66" i="7"/>
  <c r="FH66" i="7"/>
  <c r="AD143" i="7"/>
  <c r="AF143" i="7" s="1"/>
  <c r="FH65" i="7"/>
  <c r="FK65" i="7" s="1"/>
  <c r="AD142" i="7"/>
  <c r="AF142" i="7" s="1"/>
  <c r="FK64" i="7"/>
  <c r="FH64" i="7"/>
  <c r="AD141" i="7"/>
  <c r="AF141" i="7" s="1"/>
  <c r="FH63" i="7"/>
  <c r="FK63" i="7" s="1"/>
  <c r="AD140" i="7"/>
  <c r="AF140" i="7" s="1"/>
  <c r="FK62" i="7"/>
  <c r="FH62" i="7"/>
  <c r="AD139" i="7"/>
  <c r="AF139" i="7" s="1"/>
  <c r="FH61" i="7"/>
  <c r="FK61" i="7" s="1"/>
  <c r="AD138" i="7"/>
  <c r="AF138" i="7" s="1"/>
  <c r="FH50" i="7"/>
  <c r="FK50" i="7" s="1"/>
  <c r="U154" i="7"/>
  <c r="W154" i="7" s="1"/>
  <c r="B50" i="7"/>
  <c r="B77" i="7" s="1"/>
  <c r="FH49" i="7"/>
  <c r="FK49" i="7" s="1"/>
  <c r="U153" i="7"/>
  <c r="W153" i="7" s="1"/>
  <c r="B49" i="7"/>
  <c r="B76" i="7" s="1"/>
  <c r="FH48" i="7"/>
  <c r="FK48" i="7" s="1"/>
  <c r="U152" i="7"/>
  <c r="W152" i="7" s="1"/>
  <c r="B48" i="7"/>
  <c r="B75" i="7" s="1"/>
  <c r="B102" i="7" s="1"/>
  <c r="FH47" i="7"/>
  <c r="FK47" i="7" s="1"/>
  <c r="U151" i="7"/>
  <c r="W151" i="7" s="1"/>
  <c r="B47" i="7"/>
  <c r="B74" i="7" s="1"/>
  <c r="B101" i="7" s="1"/>
  <c r="FH46" i="7"/>
  <c r="FK46" i="7" s="1"/>
  <c r="U150" i="7"/>
  <c r="W150" i="7" s="1"/>
  <c r="B46" i="7"/>
  <c r="B73" i="7" s="1"/>
  <c r="B100" i="7" s="1"/>
  <c r="FH45" i="7"/>
  <c r="FK45" i="7" s="1"/>
  <c r="U149" i="7"/>
  <c r="W149" i="7" s="1"/>
  <c r="B45" i="7"/>
  <c r="B72" i="7" s="1"/>
  <c r="B99" i="7" s="1"/>
  <c r="FH44" i="7"/>
  <c r="FK44" i="7" s="1"/>
  <c r="U148" i="7"/>
  <c r="W148" i="7" s="1"/>
  <c r="B44" i="7"/>
  <c r="B71" i="7" s="1"/>
  <c r="B98" i="7" s="1"/>
  <c r="FH43" i="7"/>
  <c r="FK43" i="7" s="1"/>
  <c r="U147" i="7"/>
  <c r="W147" i="7" s="1"/>
  <c r="B43" i="7"/>
  <c r="B70" i="7" s="1"/>
  <c r="B97" i="7" s="1"/>
  <c r="FH42" i="7"/>
  <c r="FK42" i="7" s="1"/>
  <c r="U146" i="7"/>
  <c r="W146" i="7" s="1"/>
  <c r="B42" i="7"/>
  <c r="B69" i="7" s="1"/>
  <c r="B96" i="7" s="1"/>
  <c r="FH41" i="7"/>
  <c r="FK41" i="7" s="1"/>
  <c r="U145" i="7"/>
  <c r="W145" i="7" s="1"/>
  <c r="B41" i="7"/>
  <c r="B68" i="7" s="1"/>
  <c r="B95" i="7" s="1"/>
  <c r="FH40" i="7"/>
  <c r="FK40" i="7" s="1"/>
  <c r="U144" i="7"/>
  <c r="W144" i="7" s="1"/>
  <c r="B40" i="7"/>
  <c r="B67" i="7" s="1"/>
  <c r="B94" i="7" s="1"/>
  <c r="FH39" i="7"/>
  <c r="FK39" i="7" s="1"/>
  <c r="U143" i="7"/>
  <c r="W143" i="7" s="1"/>
  <c r="B39" i="7"/>
  <c r="B66" i="7" s="1"/>
  <c r="B93" i="7" s="1"/>
  <c r="FH38" i="7"/>
  <c r="FK38" i="7" s="1"/>
  <c r="U142" i="7"/>
  <c r="W142" i="7" s="1"/>
  <c r="B38" i="7"/>
  <c r="B65" i="7" s="1"/>
  <c r="B92" i="7" s="1"/>
  <c r="FH37" i="7"/>
  <c r="FK37" i="7" s="1"/>
  <c r="U141" i="7"/>
  <c r="W141" i="7" s="1"/>
  <c r="B37" i="7"/>
  <c r="B64" i="7" s="1"/>
  <c r="B91" i="7" s="1"/>
  <c r="FH36" i="7"/>
  <c r="FK36" i="7" s="1"/>
  <c r="U140" i="7"/>
  <c r="W140" i="7" s="1"/>
  <c r="B36" i="7"/>
  <c r="B63" i="7" s="1"/>
  <c r="B90" i="7" s="1"/>
  <c r="FH35" i="7"/>
  <c r="FK35" i="7" s="1"/>
  <c r="U139" i="7"/>
  <c r="W139" i="7" s="1"/>
  <c r="B35" i="7"/>
  <c r="B62" i="7" s="1"/>
  <c r="B89" i="7" s="1"/>
  <c r="FH34" i="7"/>
  <c r="FK34" i="7" s="1"/>
  <c r="U138" i="7"/>
  <c r="W138" i="7" s="1"/>
  <c r="B34" i="7"/>
  <c r="B61" i="7" s="1"/>
  <c r="B88" i="7" s="1"/>
  <c r="B33" i="7"/>
  <c r="B60" i="7" s="1"/>
  <c r="B87" i="7" s="1"/>
  <c r="B114" i="7" s="1"/>
  <c r="A33" i="7"/>
  <c r="A60" i="7" s="1"/>
  <c r="A87" i="7" s="1"/>
  <c r="A114" i="7" s="1"/>
  <c r="B32" i="7"/>
  <c r="B59" i="7" s="1"/>
  <c r="B86" i="7" s="1"/>
  <c r="B113" i="7" s="1"/>
  <c r="A32" i="7"/>
  <c r="A59" i="7" s="1"/>
  <c r="A86" i="7" s="1"/>
  <c r="A113" i="7" s="1"/>
  <c r="B31" i="7"/>
  <c r="B58" i="7" s="1"/>
  <c r="B85" i="7" s="1"/>
  <c r="B112" i="7" s="1"/>
  <c r="A31" i="7"/>
  <c r="A58" i="7" s="1"/>
  <c r="A85" i="7" s="1"/>
  <c r="A112" i="7" s="1"/>
  <c r="B30" i="7"/>
  <c r="B57" i="7" s="1"/>
  <c r="B84" i="7" s="1"/>
  <c r="B111" i="7" s="1"/>
  <c r="A30" i="7"/>
  <c r="A57" i="7" s="1"/>
  <c r="A84" i="7" s="1"/>
  <c r="A111" i="7" s="1"/>
  <c r="BK29" i="7"/>
  <c r="DO29" i="7" s="1"/>
  <c r="BE29" i="7"/>
  <c r="BE56" i="7" s="1"/>
  <c r="AY29" i="7"/>
  <c r="DC29" i="7" s="1"/>
  <c r="AM29" i="7"/>
  <c r="CQ29" i="7" s="1"/>
  <c r="B29" i="7"/>
  <c r="B56" i="7" s="1"/>
  <c r="B83" i="7" s="1"/>
  <c r="B110" i="7" s="1"/>
  <c r="A29" i="7"/>
  <c r="A56" i="7" s="1"/>
  <c r="A83" i="7" s="1"/>
  <c r="A110" i="7" s="1"/>
  <c r="BK28" i="7"/>
  <c r="BK55" i="7" s="1"/>
  <c r="BE28" i="7"/>
  <c r="BE55" i="7" s="1"/>
  <c r="AY28" i="7"/>
  <c r="AY55" i="7" s="1"/>
  <c r="AS28" i="7"/>
  <c r="AS55" i="7" s="1"/>
  <c r="AM28" i="7"/>
  <c r="AM55" i="7" s="1"/>
  <c r="M28" i="7"/>
  <c r="V136" i="7" s="1"/>
  <c r="B28" i="7"/>
  <c r="B55" i="7" s="1"/>
  <c r="B82" i="7" s="1"/>
  <c r="B109" i="7" s="1"/>
  <c r="A28" i="7"/>
  <c r="A55" i="7" s="1"/>
  <c r="A82" i="7" s="1"/>
  <c r="A109" i="7" s="1"/>
  <c r="FP23" i="7"/>
  <c r="FK23" i="7"/>
  <c r="FN23" i="7" s="1"/>
  <c r="FJ50" i="7" s="1"/>
  <c r="FN50" i="7" s="1"/>
  <c r="FJ77" i="7" s="1"/>
  <c r="FN77" i="7" s="1"/>
  <c r="FJ104" i="7" s="1"/>
  <c r="FN104" i="7" s="1"/>
  <c r="FJ131" i="7" s="1"/>
  <c r="FN131" i="7" s="1"/>
  <c r="FH23" i="7"/>
  <c r="L154" i="7"/>
  <c r="N154" i="7" s="1"/>
  <c r="FP22" i="7"/>
  <c r="FK22" i="7"/>
  <c r="FN22" i="7" s="1"/>
  <c r="FJ49" i="7" s="1"/>
  <c r="FN49" i="7" s="1"/>
  <c r="FJ76" i="7" s="1"/>
  <c r="FN76" i="7" s="1"/>
  <c r="FJ103" i="7" s="1"/>
  <c r="FN103" i="7" s="1"/>
  <c r="FJ130" i="7" s="1"/>
  <c r="FN130" i="7" s="1"/>
  <c r="FH22" i="7"/>
  <c r="E153" i="7"/>
  <c r="W23" i="14" s="1"/>
  <c r="D153" i="7"/>
  <c r="V23" i="14" s="1"/>
  <c r="C153" i="7"/>
  <c r="U23" i="14" s="1"/>
  <c r="FP21" i="7"/>
  <c r="FK21" i="7"/>
  <c r="FN21" i="7" s="1"/>
  <c r="FJ48" i="7" s="1"/>
  <c r="FN48" i="7" s="1"/>
  <c r="FJ75" i="7" s="1"/>
  <c r="FN75" i="7" s="1"/>
  <c r="FJ102" i="7" s="1"/>
  <c r="FN102" i="7" s="1"/>
  <c r="FJ129" i="7" s="1"/>
  <c r="FN129" i="7" s="1"/>
  <c r="FH21" i="7"/>
  <c r="E152" i="7"/>
  <c r="W22" i="14" s="1"/>
  <c r="D152" i="7"/>
  <c r="V22" i="14" s="1"/>
  <c r="C152" i="7"/>
  <c r="U22" i="14" s="1"/>
  <c r="FP20" i="7"/>
  <c r="FK20" i="7"/>
  <c r="FN20" i="7" s="1"/>
  <c r="FJ47" i="7" s="1"/>
  <c r="FN47" i="7" s="1"/>
  <c r="FJ74" i="7" s="1"/>
  <c r="FN74" i="7" s="1"/>
  <c r="FJ101" i="7" s="1"/>
  <c r="FN101" i="7" s="1"/>
  <c r="FJ128" i="7" s="1"/>
  <c r="FN128" i="7" s="1"/>
  <c r="FH20" i="7"/>
  <c r="E151" i="7"/>
  <c r="W21" i="14" s="1"/>
  <c r="D151" i="7"/>
  <c r="V21" i="14" s="1"/>
  <c r="C151" i="7"/>
  <c r="U21" i="14" s="1"/>
  <c r="FP19" i="7"/>
  <c r="FK19" i="7"/>
  <c r="FN19" i="7" s="1"/>
  <c r="FJ46" i="7" s="1"/>
  <c r="FN46" i="7" s="1"/>
  <c r="FJ73" i="7" s="1"/>
  <c r="FN73" i="7" s="1"/>
  <c r="FJ100" i="7" s="1"/>
  <c r="FN100" i="7" s="1"/>
  <c r="FJ127" i="7" s="1"/>
  <c r="FN127" i="7" s="1"/>
  <c r="FH19" i="7"/>
  <c r="E150" i="7"/>
  <c r="W20" i="14" s="1"/>
  <c r="D150" i="7"/>
  <c r="V20" i="14" s="1"/>
  <c r="C150" i="7"/>
  <c r="U20" i="14" s="1"/>
  <c r="FP18" i="7"/>
  <c r="FK18" i="7"/>
  <c r="FN18" i="7" s="1"/>
  <c r="FJ45" i="7" s="1"/>
  <c r="FN45" i="7" s="1"/>
  <c r="FJ72" i="7" s="1"/>
  <c r="FN72" i="7" s="1"/>
  <c r="FJ99" i="7" s="1"/>
  <c r="FN99" i="7" s="1"/>
  <c r="FJ126" i="7" s="1"/>
  <c r="FN126" i="7" s="1"/>
  <c r="FH18" i="7"/>
  <c r="E149" i="7"/>
  <c r="W19" i="14" s="1"/>
  <c r="D149" i="7"/>
  <c r="V19" i="14" s="1"/>
  <c r="C149" i="7"/>
  <c r="U19" i="14" s="1"/>
  <c r="FP17" i="7"/>
  <c r="FK17" i="7"/>
  <c r="FN17" i="7" s="1"/>
  <c r="FJ44" i="7" s="1"/>
  <c r="FN44" i="7" s="1"/>
  <c r="FJ71" i="7" s="1"/>
  <c r="FN71" i="7" s="1"/>
  <c r="FJ98" i="7" s="1"/>
  <c r="FN98" i="7" s="1"/>
  <c r="FJ125" i="7" s="1"/>
  <c r="FN125" i="7" s="1"/>
  <c r="FH17" i="7"/>
  <c r="E148" i="7"/>
  <c r="W18" i="14" s="1"/>
  <c r="D148" i="7"/>
  <c r="V18" i="14" s="1"/>
  <c r="C148" i="7"/>
  <c r="U18" i="14" s="1"/>
  <c r="FP16" i="7"/>
  <c r="FK16" i="7"/>
  <c r="FN16" i="7" s="1"/>
  <c r="FJ43" i="7" s="1"/>
  <c r="FN43" i="7" s="1"/>
  <c r="FJ70" i="7" s="1"/>
  <c r="FN70" i="7" s="1"/>
  <c r="FJ97" i="7" s="1"/>
  <c r="FN97" i="7" s="1"/>
  <c r="FJ124" i="7" s="1"/>
  <c r="FN124" i="7" s="1"/>
  <c r="FH16" i="7"/>
  <c r="E147" i="7"/>
  <c r="W17" i="14" s="1"/>
  <c r="D147" i="7"/>
  <c r="V17" i="14" s="1"/>
  <c r="C147" i="7"/>
  <c r="U17" i="14" s="1"/>
  <c r="FP15" i="7"/>
  <c r="FK15" i="7"/>
  <c r="FN15" i="7" s="1"/>
  <c r="FJ42" i="7" s="1"/>
  <c r="FN42" i="7" s="1"/>
  <c r="FJ69" i="7" s="1"/>
  <c r="FN69" i="7" s="1"/>
  <c r="FJ96" i="7" s="1"/>
  <c r="FN96" i="7" s="1"/>
  <c r="FJ123" i="7" s="1"/>
  <c r="FN123" i="7" s="1"/>
  <c r="FH15" i="7"/>
  <c r="E146" i="7"/>
  <c r="W16" i="14" s="1"/>
  <c r="D146" i="7"/>
  <c r="V16" i="14" s="1"/>
  <c r="C146" i="7"/>
  <c r="U16" i="14" s="1"/>
  <c r="FP14" i="7"/>
  <c r="FK14" i="7"/>
  <c r="FN14" i="7" s="1"/>
  <c r="FJ41" i="7" s="1"/>
  <c r="FN41" i="7" s="1"/>
  <c r="FJ68" i="7" s="1"/>
  <c r="FN68" i="7" s="1"/>
  <c r="FJ95" i="7" s="1"/>
  <c r="FN95" i="7" s="1"/>
  <c r="FJ122" i="7" s="1"/>
  <c r="FN122" i="7" s="1"/>
  <c r="FH14" i="7"/>
  <c r="E145" i="7"/>
  <c r="W15" i="14" s="1"/>
  <c r="D145" i="7"/>
  <c r="V15" i="14" s="1"/>
  <c r="C145" i="7"/>
  <c r="U15" i="14" s="1"/>
  <c r="FP13" i="7"/>
  <c r="FK13" i="7"/>
  <c r="FN13" i="7" s="1"/>
  <c r="FJ40" i="7" s="1"/>
  <c r="FN40" i="7" s="1"/>
  <c r="FJ67" i="7" s="1"/>
  <c r="FN67" i="7" s="1"/>
  <c r="FJ94" i="7" s="1"/>
  <c r="FN94" i="7" s="1"/>
  <c r="FJ121" i="7" s="1"/>
  <c r="FN121" i="7" s="1"/>
  <c r="FH13" i="7"/>
  <c r="E144" i="7"/>
  <c r="W14" i="14" s="1"/>
  <c r="D144" i="7"/>
  <c r="V14" i="14" s="1"/>
  <c r="C144" i="7"/>
  <c r="U14" i="14" s="1"/>
  <c r="FP12" i="7"/>
  <c r="FK12" i="7"/>
  <c r="FN12" i="7" s="1"/>
  <c r="FJ39" i="7" s="1"/>
  <c r="FN39" i="7" s="1"/>
  <c r="FJ66" i="7" s="1"/>
  <c r="FN66" i="7" s="1"/>
  <c r="FJ93" i="7" s="1"/>
  <c r="FN93" i="7" s="1"/>
  <c r="FJ120" i="7" s="1"/>
  <c r="FN120" i="7" s="1"/>
  <c r="FH12" i="7"/>
  <c r="E143" i="7"/>
  <c r="W13" i="14" s="1"/>
  <c r="D143" i="7"/>
  <c r="V13" i="14" s="1"/>
  <c r="C143" i="7"/>
  <c r="U13" i="14" s="1"/>
  <c r="FP11" i="7"/>
  <c r="FK11" i="7"/>
  <c r="FN11" i="7" s="1"/>
  <c r="FJ38" i="7" s="1"/>
  <c r="FN38" i="7" s="1"/>
  <c r="FJ65" i="7" s="1"/>
  <c r="FN65" i="7" s="1"/>
  <c r="FJ92" i="7" s="1"/>
  <c r="FN92" i="7" s="1"/>
  <c r="FJ119" i="7" s="1"/>
  <c r="FN119" i="7" s="1"/>
  <c r="FH11" i="7"/>
  <c r="E142" i="7"/>
  <c r="W12" i="14" s="1"/>
  <c r="D142" i="7"/>
  <c r="V12" i="14" s="1"/>
  <c r="C142" i="7"/>
  <c r="U12" i="14" s="1"/>
  <c r="FP10" i="7"/>
  <c r="FK10" i="7"/>
  <c r="FN10" i="7" s="1"/>
  <c r="FJ37" i="7" s="1"/>
  <c r="FN37" i="7" s="1"/>
  <c r="FJ64" i="7" s="1"/>
  <c r="FN64" i="7" s="1"/>
  <c r="FJ91" i="7" s="1"/>
  <c r="FN91" i="7" s="1"/>
  <c r="FJ118" i="7" s="1"/>
  <c r="FN118" i="7" s="1"/>
  <c r="FH10" i="7"/>
  <c r="E141" i="7"/>
  <c r="W11" i="14" s="1"/>
  <c r="D141" i="7"/>
  <c r="V11" i="14" s="1"/>
  <c r="C141" i="7"/>
  <c r="U11" i="14" s="1"/>
  <c r="FP9" i="7"/>
  <c r="FK9" i="7"/>
  <c r="FN9" i="7" s="1"/>
  <c r="FJ36" i="7" s="1"/>
  <c r="FN36" i="7" s="1"/>
  <c r="FJ63" i="7" s="1"/>
  <c r="FN63" i="7" s="1"/>
  <c r="FJ90" i="7" s="1"/>
  <c r="FN90" i="7" s="1"/>
  <c r="FJ117" i="7" s="1"/>
  <c r="FN117" i="7" s="1"/>
  <c r="FH9" i="7"/>
  <c r="E140" i="7"/>
  <c r="W10" i="14" s="1"/>
  <c r="D140" i="7"/>
  <c r="V10" i="14" s="1"/>
  <c r="C140" i="7"/>
  <c r="U10" i="14" s="1"/>
  <c r="FP8" i="7"/>
  <c r="FK8" i="7"/>
  <c r="FN8" i="7" s="1"/>
  <c r="FJ35" i="7" s="1"/>
  <c r="FN35" i="7" s="1"/>
  <c r="FJ62" i="7" s="1"/>
  <c r="FN62" i="7" s="1"/>
  <c r="FJ89" i="7" s="1"/>
  <c r="FN89" i="7" s="1"/>
  <c r="FJ116" i="7" s="1"/>
  <c r="FN116" i="7" s="1"/>
  <c r="FH8" i="7"/>
  <c r="E139" i="7"/>
  <c r="W9" i="14" s="1"/>
  <c r="D139" i="7"/>
  <c r="V9" i="14" s="1"/>
  <c r="C139" i="7"/>
  <c r="U9" i="14" s="1"/>
  <c r="FP7" i="7"/>
  <c r="FK7" i="7"/>
  <c r="FN7" i="7" s="1"/>
  <c r="FJ34" i="7" s="1"/>
  <c r="FN34" i="7" s="1"/>
  <c r="FJ61" i="7" s="1"/>
  <c r="FN61" i="7" s="1"/>
  <c r="FJ88" i="7" s="1"/>
  <c r="FN88" i="7" s="1"/>
  <c r="FJ115" i="7" s="1"/>
  <c r="FN115" i="7" s="1"/>
  <c r="FH7" i="7"/>
  <c r="E138" i="7"/>
  <c r="W8" i="14" s="1"/>
  <c r="D138" i="7"/>
  <c r="V8" i="14" s="1"/>
  <c r="C138" i="7"/>
  <c r="U8" i="14" s="1"/>
  <c r="AF3" i="7"/>
  <c r="BC3" i="7" s="1"/>
  <c r="BX3" i="7" s="1"/>
  <c r="CU3" i="7" s="1"/>
  <c r="DQ3" i="7" s="1"/>
  <c r="EM3" i="7" s="1"/>
  <c r="J30" i="7" s="1"/>
  <c r="AF30" i="7" s="1"/>
  <c r="BC30" i="7" s="1"/>
  <c r="BX30" i="7" s="1"/>
  <c r="CU30" i="7" s="1"/>
  <c r="DQ30" i="7" s="1"/>
  <c r="EM30" i="7" s="1"/>
  <c r="J57" i="7" s="1"/>
  <c r="AF57" i="7" s="1"/>
  <c r="BC57" i="7" s="1"/>
  <c r="BX57" i="7" s="1"/>
  <c r="CU57" i="7" s="1"/>
  <c r="DQ57" i="7" s="1"/>
  <c r="EM57" i="7" s="1"/>
  <c r="J84" i="7" s="1"/>
  <c r="AF84" i="7" s="1"/>
  <c r="BC84" i="7" s="1"/>
  <c r="BX84" i="7" s="1"/>
  <c r="CU84" i="7" s="1"/>
  <c r="DQ84" i="7" s="1"/>
  <c r="EM84" i="7" s="1"/>
  <c r="J111" i="7" s="1"/>
  <c r="AF111" i="7" s="1"/>
  <c r="BC111" i="7" s="1"/>
  <c r="BX111" i="7" s="1"/>
  <c r="CU111" i="7" s="1"/>
  <c r="DQ111" i="7" s="1"/>
  <c r="EM111" i="7" s="1"/>
  <c r="DO2" i="7"/>
  <c r="DI2" i="7"/>
  <c r="DC2" i="7"/>
  <c r="CQ2" i="7"/>
  <c r="EO1" i="7"/>
  <c r="DO1" i="7"/>
  <c r="DI1" i="7"/>
  <c r="DC1" i="7"/>
  <c r="CW1" i="7"/>
  <c r="CQ1" i="7"/>
  <c r="CA1" i="7"/>
  <c r="M136" i="6"/>
  <c r="FH131" i="6"/>
  <c r="FK131" i="6" s="1"/>
  <c r="FH130" i="6"/>
  <c r="FK130" i="6" s="1"/>
  <c r="FH129" i="6"/>
  <c r="FK129" i="6" s="1"/>
  <c r="FH128" i="6"/>
  <c r="FK128" i="6" s="1"/>
  <c r="FH127" i="6"/>
  <c r="FK127" i="6" s="1"/>
  <c r="FH126" i="6"/>
  <c r="FK126" i="6" s="1"/>
  <c r="FH125" i="6"/>
  <c r="FK125" i="6" s="1"/>
  <c r="FH124" i="6"/>
  <c r="FK124" i="6" s="1"/>
  <c r="FH123" i="6"/>
  <c r="FK123" i="6" s="1"/>
  <c r="FH122" i="6"/>
  <c r="FK122" i="6" s="1"/>
  <c r="FH121" i="6"/>
  <c r="FK121" i="6" s="1"/>
  <c r="FH120" i="6"/>
  <c r="FK120" i="6" s="1"/>
  <c r="FH119" i="6"/>
  <c r="FK119" i="6" s="1"/>
  <c r="FH118" i="6"/>
  <c r="FK118" i="6" s="1"/>
  <c r="FH117" i="6"/>
  <c r="FK117" i="6" s="1"/>
  <c r="FH116" i="6"/>
  <c r="FK116" i="6" s="1"/>
  <c r="FH115" i="6"/>
  <c r="FK115" i="6" s="1"/>
  <c r="FH104" i="6"/>
  <c r="FK104" i="6" s="1"/>
  <c r="AM154" i="6"/>
  <c r="AO154" i="6" s="1"/>
  <c r="FH103" i="6"/>
  <c r="FK103" i="6" s="1"/>
  <c r="AM153" i="6"/>
  <c r="AO153" i="6" s="1"/>
  <c r="FH102" i="6"/>
  <c r="FK102" i="6" s="1"/>
  <c r="AM152" i="6"/>
  <c r="AO152" i="6" s="1"/>
  <c r="FH101" i="6"/>
  <c r="FK101" i="6" s="1"/>
  <c r="AM151" i="6"/>
  <c r="AO151" i="6" s="1"/>
  <c r="FH100" i="6"/>
  <c r="FK100" i="6" s="1"/>
  <c r="AM150" i="6"/>
  <c r="AO150" i="6" s="1"/>
  <c r="FH99" i="6"/>
  <c r="FK99" i="6" s="1"/>
  <c r="AM149" i="6"/>
  <c r="AO149" i="6" s="1"/>
  <c r="FH98" i="6"/>
  <c r="FK98" i="6" s="1"/>
  <c r="AM148" i="6"/>
  <c r="AO148" i="6" s="1"/>
  <c r="FH97" i="6"/>
  <c r="FK97" i="6" s="1"/>
  <c r="AM147" i="6"/>
  <c r="AO147" i="6" s="1"/>
  <c r="FH96" i="6"/>
  <c r="FK96" i="6" s="1"/>
  <c r="AM146" i="6"/>
  <c r="AO146" i="6" s="1"/>
  <c r="FH95" i="6"/>
  <c r="FK95" i="6" s="1"/>
  <c r="AM145" i="6"/>
  <c r="AO145" i="6" s="1"/>
  <c r="FH94" i="6"/>
  <c r="FK94" i="6" s="1"/>
  <c r="AM144" i="6"/>
  <c r="AO144" i="6" s="1"/>
  <c r="FH93" i="6"/>
  <c r="FK93" i="6" s="1"/>
  <c r="AM143" i="6"/>
  <c r="AO143" i="6" s="1"/>
  <c r="FH92" i="6"/>
  <c r="FK92" i="6" s="1"/>
  <c r="AM142" i="6"/>
  <c r="AO142" i="6" s="1"/>
  <c r="FH91" i="6"/>
  <c r="FK91" i="6" s="1"/>
  <c r="AM141" i="6"/>
  <c r="AO141" i="6" s="1"/>
  <c r="FH90" i="6"/>
  <c r="FK90" i="6" s="1"/>
  <c r="AM140" i="6"/>
  <c r="AO140" i="6" s="1"/>
  <c r="FH89" i="6"/>
  <c r="FK89" i="6" s="1"/>
  <c r="AM139" i="6"/>
  <c r="AO139" i="6" s="1"/>
  <c r="FH88" i="6"/>
  <c r="FK88" i="6" s="1"/>
  <c r="AM138" i="6"/>
  <c r="AO138" i="6" s="1"/>
  <c r="FH77" i="6"/>
  <c r="FK77" i="6" s="1"/>
  <c r="AD154" i="6"/>
  <c r="AF154" i="6" s="1"/>
  <c r="FH76" i="6"/>
  <c r="FK76" i="6" s="1"/>
  <c r="AD153" i="6"/>
  <c r="AF153" i="6" s="1"/>
  <c r="FH75" i="6"/>
  <c r="FK75" i="6" s="1"/>
  <c r="AD152" i="6"/>
  <c r="AF152" i="6" s="1"/>
  <c r="FH74" i="6"/>
  <c r="FK74" i="6" s="1"/>
  <c r="AD151" i="6"/>
  <c r="AF151" i="6" s="1"/>
  <c r="FH73" i="6"/>
  <c r="FK73" i="6" s="1"/>
  <c r="AD150" i="6"/>
  <c r="AF150" i="6" s="1"/>
  <c r="FH72" i="6"/>
  <c r="FK72" i="6" s="1"/>
  <c r="AD149" i="6"/>
  <c r="AF149" i="6" s="1"/>
  <c r="FH71" i="6"/>
  <c r="FK71" i="6" s="1"/>
  <c r="AD148" i="6"/>
  <c r="AF148" i="6" s="1"/>
  <c r="FH70" i="6"/>
  <c r="FK70" i="6" s="1"/>
  <c r="AD147" i="6"/>
  <c r="AF147" i="6" s="1"/>
  <c r="FH69" i="6"/>
  <c r="FK69" i="6" s="1"/>
  <c r="AD146" i="6"/>
  <c r="AF146" i="6" s="1"/>
  <c r="FH68" i="6"/>
  <c r="FK68" i="6" s="1"/>
  <c r="AD145" i="6"/>
  <c r="AF145" i="6" s="1"/>
  <c r="FH67" i="6"/>
  <c r="FK67" i="6" s="1"/>
  <c r="AD144" i="6"/>
  <c r="AF144" i="6" s="1"/>
  <c r="FH66" i="6"/>
  <c r="FK66" i="6" s="1"/>
  <c r="AD143" i="6"/>
  <c r="AF143" i="6" s="1"/>
  <c r="FH65" i="6"/>
  <c r="FK65" i="6" s="1"/>
  <c r="AD142" i="6"/>
  <c r="AF142" i="6" s="1"/>
  <c r="FH64" i="6"/>
  <c r="FK64" i="6" s="1"/>
  <c r="AD141" i="6"/>
  <c r="AF141" i="6" s="1"/>
  <c r="FH63" i="6"/>
  <c r="FK63" i="6" s="1"/>
  <c r="AD140" i="6"/>
  <c r="AF140" i="6" s="1"/>
  <c r="FH62" i="6"/>
  <c r="FK62" i="6" s="1"/>
  <c r="AD139" i="6"/>
  <c r="AF139" i="6" s="1"/>
  <c r="FH61" i="6"/>
  <c r="FK61" i="6" s="1"/>
  <c r="AD138" i="6"/>
  <c r="AF138" i="6" s="1"/>
  <c r="FH50" i="6"/>
  <c r="FK50" i="6" s="1"/>
  <c r="U154" i="6"/>
  <c r="W154" i="6" s="1"/>
  <c r="B50" i="6"/>
  <c r="B77" i="6" s="1"/>
  <c r="FH49" i="6"/>
  <c r="FK49" i="6" s="1"/>
  <c r="U153" i="6"/>
  <c r="W153" i="6" s="1"/>
  <c r="B49" i="6"/>
  <c r="B76" i="6" s="1"/>
  <c r="FH48" i="6"/>
  <c r="FK48" i="6" s="1"/>
  <c r="U152" i="6"/>
  <c r="W152" i="6" s="1"/>
  <c r="B48" i="6"/>
  <c r="B75" i="6" s="1"/>
  <c r="FH47" i="6"/>
  <c r="FK47" i="6" s="1"/>
  <c r="U151" i="6"/>
  <c r="W151" i="6" s="1"/>
  <c r="B47" i="6"/>
  <c r="FP47" i="6" s="1"/>
  <c r="FH46" i="6"/>
  <c r="FK46" i="6" s="1"/>
  <c r="U150" i="6"/>
  <c r="W150" i="6" s="1"/>
  <c r="B46" i="6"/>
  <c r="FP46" i="6" s="1"/>
  <c r="FH45" i="6"/>
  <c r="FK45" i="6" s="1"/>
  <c r="U149" i="6"/>
  <c r="W149" i="6" s="1"/>
  <c r="B45" i="6"/>
  <c r="FP45" i="6" s="1"/>
  <c r="FH44" i="6"/>
  <c r="FK44" i="6" s="1"/>
  <c r="U148" i="6"/>
  <c r="W148" i="6" s="1"/>
  <c r="B44" i="6"/>
  <c r="FP44" i="6" s="1"/>
  <c r="FH43" i="6"/>
  <c r="FK43" i="6" s="1"/>
  <c r="U147" i="6"/>
  <c r="W147" i="6" s="1"/>
  <c r="B43" i="6"/>
  <c r="FP43" i="6" s="1"/>
  <c r="FH42" i="6"/>
  <c r="FK42" i="6" s="1"/>
  <c r="U146" i="6"/>
  <c r="W146" i="6" s="1"/>
  <c r="B42" i="6"/>
  <c r="FP42" i="6" s="1"/>
  <c r="FH41" i="6"/>
  <c r="FK41" i="6" s="1"/>
  <c r="U145" i="6"/>
  <c r="W145" i="6" s="1"/>
  <c r="B41" i="6"/>
  <c r="FP41" i="6" s="1"/>
  <c r="FH40" i="6"/>
  <c r="FK40" i="6" s="1"/>
  <c r="U144" i="6"/>
  <c r="W144" i="6" s="1"/>
  <c r="B40" i="6"/>
  <c r="FP40" i="6" s="1"/>
  <c r="FH39" i="6"/>
  <c r="FK39" i="6" s="1"/>
  <c r="U143" i="6"/>
  <c r="W143" i="6" s="1"/>
  <c r="B39" i="6"/>
  <c r="FP39" i="6" s="1"/>
  <c r="FH38" i="6"/>
  <c r="FK38" i="6" s="1"/>
  <c r="U142" i="6"/>
  <c r="W142" i="6" s="1"/>
  <c r="B38" i="6"/>
  <c r="FP38" i="6" s="1"/>
  <c r="FH37" i="6"/>
  <c r="FK37" i="6" s="1"/>
  <c r="U141" i="6"/>
  <c r="W141" i="6" s="1"/>
  <c r="B37" i="6"/>
  <c r="FP37" i="6" s="1"/>
  <c r="FH36" i="6"/>
  <c r="FK36" i="6" s="1"/>
  <c r="U140" i="6"/>
  <c r="W140" i="6" s="1"/>
  <c r="B36" i="6"/>
  <c r="FP36" i="6" s="1"/>
  <c r="FH35" i="6"/>
  <c r="FK35" i="6" s="1"/>
  <c r="U139" i="6"/>
  <c r="W139" i="6" s="1"/>
  <c r="B35" i="6"/>
  <c r="FP35" i="6" s="1"/>
  <c r="FH34" i="6"/>
  <c r="FK34" i="6" s="1"/>
  <c r="U138" i="6"/>
  <c r="W138" i="6" s="1"/>
  <c r="B34" i="6"/>
  <c r="FP34" i="6" s="1"/>
  <c r="B33" i="6"/>
  <c r="B60" i="6" s="1"/>
  <c r="B87" i="6" s="1"/>
  <c r="B114" i="6" s="1"/>
  <c r="A33" i="6"/>
  <c r="A60" i="6" s="1"/>
  <c r="A87" i="6" s="1"/>
  <c r="A114" i="6" s="1"/>
  <c r="B32" i="6"/>
  <c r="B59" i="6" s="1"/>
  <c r="B86" i="6" s="1"/>
  <c r="B113" i="6" s="1"/>
  <c r="A32" i="6"/>
  <c r="A59" i="6" s="1"/>
  <c r="A86" i="6" s="1"/>
  <c r="A113" i="6" s="1"/>
  <c r="B31" i="6"/>
  <c r="B58" i="6" s="1"/>
  <c r="B85" i="6" s="1"/>
  <c r="B112" i="6" s="1"/>
  <c r="A31" i="6"/>
  <c r="A58" i="6" s="1"/>
  <c r="A85" i="6" s="1"/>
  <c r="A112" i="6" s="1"/>
  <c r="B30" i="6"/>
  <c r="B57" i="6" s="1"/>
  <c r="B84" i="6" s="1"/>
  <c r="B111" i="6" s="1"/>
  <c r="A30" i="6"/>
  <c r="A57" i="6" s="1"/>
  <c r="A84" i="6" s="1"/>
  <c r="A111" i="6" s="1"/>
  <c r="BK29" i="6"/>
  <c r="BK56" i="6" s="1"/>
  <c r="BE29" i="6"/>
  <c r="DI29" i="6" s="1"/>
  <c r="AY29" i="6"/>
  <c r="AY56" i="6" s="1"/>
  <c r="AM29" i="6"/>
  <c r="AM56" i="6" s="1"/>
  <c r="B29" i="6"/>
  <c r="B56" i="6" s="1"/>
  <c r="B83" i="6" s="1"/>
  <c r="B110" i="6" s="1"/>
  <c r="A29" i="6"/>
  <c r="A56" i="6" s="1"/>
  <c r="A83" i="6" s="1"/>
  <c r="A110" i="6" s="1"/>
  <c r="BK28" i="6"/>
  <c r="BK55" i="6" s="1"/>
  <c r="BE28" i="6"/>
  <c r="BE55" i="6" s="1"/>
  <c r="AY28" i="6"/>
  <c r="AY55" i="6" s="1"/>
  <c r="AS28" i="6"/>
  <c r="AS55" i="6" s="1"/>
  <c r="AM28" i="6"/>
  <c r="AM55" i="6" s="1"/>
  <c r="M28" i="6"/>
  <c r="V136" i="6" s="1"/>
  <c r="B28" i="6"/>
  <c r="B55" i="6" s="1"/>
  <c r="B82" i="6" s="1"/>
  <c r="B109" i="6" s="1"/>
  <c r="A28" i="6"/>
  <c r="A55" i="6" s="1"/>
  <c r="A82" i="6" s="1"/>
  <c r="A109" i="6" s="1"/>
  <c r="FP23" i="6"/>
  <c r="FH23" i="6"/>
  <c r="FK23" i="6" s="1"/>
  <c r="FN23" i="6" s="1"/>
  <c r="FJ50" i="6" s="1"/>
  <c r="FN50" i="6" s="1"/>
  <c r="FJ77" i="6" s="1"/>
  <c r="FN77" i="6" s="1"/>
  <c r="FJ104" i="6" s="1"/>
  <c r="FN104" i="6" s="1"/>
  <c r="FJ131" i="6" s="1"/>
  <c r="FN131" i="6" s="1"/>
  <c r="L154" i="6"/>
  <c r="N154" i="6" s="1"/>
  <c r="AR154" i="6" s="1"/>
  <c r="FP22" i="6"/>
  <c r="FH22" i="6"/>
  <c r="FK22" i="6" s="1"/>
  <c r="FN22" i="6" s="1"/>
  <c r="FJ49" i="6" s="1"/>
  <c r="FN49" i="6" s="1"/>
  <c r="FJ76" i="6" s="1"/>
  <c r="FN76" i="6" s="1"/>
  <c r="FJ103" i="6" s="1"/>
  <c r="FN103" i="6" s="1"/>
  <c r="FJ130" i="6" s="1"/>
  <c r="FN130" i="6" s="1"/>
  <c r="E153" i="6"/>
  <c r="Z23" i="14" s="1"/>
  <c r="D153" i="6"/>
  <c r="Y23" i="14" s="1"/>
  <c r="C153" i="6"/>
  <c r="X23" i="14" s="1"/>
  <c r="FP21" i="6"/>
  <c r="FH21" i="6"/>
  <c r="FK21" i="6" s="1"/>
  <c r="FN21" i="6" s="1"/>
  <c r="FJ48" i="6" s="1"/>
  <c r="FN48" i="6" s="1"/>
  <c r="FJ75" i="6" s="1"/>
  <c r="FN75" i="6" s="1"/>
  <c r="FJ102" i="6" s="1"/>
  <c r="FN102" i="6" s="1"/>
  <c r="FJ129" i="6" s="1"/>
  <c r="FN129" i="6" s="1"/>
  <c r="E152" i="6"/>
  <c r="Z22" i="14" s="1"/>
  <c r="D152" i="6"/>
  <c r="Y22" i="14" s="1"/>
  <c r="C152" i="6"/>
  <c r="X22" i="14" s="1"/>
  <c r="FP20" i="6"/>
  <c r="FH20" i="6"/>
  <c r="FK20" i="6" s="1"/>
  <c r="FN20" i="6" s="1"/>
  <c r="FJ47" i="6" s="1"/>
  <c r="FN47" i="6" s="1"/>
  <c r="FJ74" i="6" s="1"/>
  <c r="FN74" i="6" s="1"/>
  <c r="FJ101" i="6" s="1"/>
  <c r="FN101" i="6" s="1"/>
  <c r="FJ128" i="6" s="1"/>
  <c r="FN128" i="6" s="1"/>
  <c r="E151" i="6"/>
  <c r="Z21" i="14" s="1"/>
  <c r="D151" i="6"/>
  <c r="Y21" i="14" s="1"/>
  <c r="C151" i="6"/>
  <c r="X21" i="14" s="1"/>
  <c r="FP19" i="6"/>
  <c r="FH19" i="6"/>
  <c r="FK19" i="6" s="1"/>
  <c r="FN19" i="6" s="1"/>
  <c r="FJ46" i="6" s="1"/>
  <c r="FN46" i="6" s="1"/>
  <c r="FJ73" i="6" s="1"/>
  <c r="FN73" i="6" s="1"/>
  <c r="FJ100" i="6" s="1"/>
  <c r="FN100" i="6" s="1"/>
  <c r="FJ127" i="6" s="1"/>
  <c r="FN127" i="6" s="1"/>
  <c r="E150" i="6"/>
  <c r="Z20" i="14" s="1"/>
  <c r="D150" i="6"/>
  <c r="Y20" i="14" s="1"/>
  <c r="C150" i="6"/>
  <c r="X20" i="14" s="1"/>
  <c r="FP18" i="6"/>
  <c r="FH18" i="6"/>
  <c r="FK18" i="6" s="1"/>
  <c r="FN18" i="6" s="1"/>
  <c r="FJ45" i="6" s="1"/>
  <c r="FN45" i="6" s="1"/>
  <c r="FJ72" i="6" s="1"/>
  <c r="FN72" i="6" s="1"/>
  <c r="FJ99" i="6" s="1"/>
  <c r="FN99" i="6" s="1"/>
  <c r="FJ126" i="6" s="1"/>
  <c r="FN126" i="6" s="1"/>
  <c r="E149" i="6"/>
  <c r="Z19" i="14" s="1"/>
  <c r="D149" i="6"/>
  <c r="Y19" i="14" s="1"/>
  <c r="C149" i="6"/>
  <c r="X19" i="14" s="1"/>
  <c r="FP17" i="6"/>
  <c r="FH17" i="6"/>
  <c r="FK17" i="6" s="1"/>
  <c r="FN17" i="6" s="1"/>
  <c r="FJ44" i="6" s="1"/>
  <c r="FN44" i="6" s="1"/>
  <c r="FJ71" i="6" s="1"/>
  <c r="FN71" i="6" s="1"/>
  <c r="FJ98" i="6" s="1"/>
  <c r="FN98" i="6" s="1"/>
  <c r="FJ125" i="6" s="1"/>
  <c r="FN125" i="6" s="1"/>
  <c r="E148" i="6"/>
  <c r="Z18" i="14" s="1"/>
  <c r="D148" i="6"/>
  <c r="Y18" i="14" s="1"/>
  <c r="C148" i="6"/>
  <c r="X18" i="14" s="1"/>
  <c r="FP16" i="6"/>
  <c r="FH16" i="6"/>
  <c r="FK16" i="6" s="1"/>
  <c r="FN16" i="6" s="1"/>
  <c r="FJ43" i="6" s="1"/>
  <c r="FN43" i="6" s="1"/>
  <c r="FJ70" i="6" s="1"/>
  <c r="FN70" i="6" s="1"/>
  <c r="FJ97" i="6" s="1"/>
  <c r="FN97" i="6" s="1"/>
  <c r="FJ124" i="6" s="1"/>
  <c r="FN124" i="6" s="1"/>
  <c r="E147" i="6"/>
  <c r="Z17" i="14" s="1"/>
  <c r="D147" i="6"/>
  <c r="Y17" i="14" s="1"/>
  <c r="C147" i="6"/>
  <c r="X17" i="14" s="1"/>
  <c r="FP15" i="6"/>
  <c r="FH15" i="6"/>
  <c r="FK15" i="6" s="1"/>
  <c r="FN15" i="6" s="1"/>
  <c r="FJ42" i="6" s="1"/>
  <c r="FN42" i="6" s="1"/>
  <c r="FJ69" i="6" s="1"/>
  <c r="FN69" i="6" s="1"/>
  <c r="FJ96" i="6" s="1"/>
  <c r="FN96" i="6" s="1"/>
  <c r="FJ123" i="6" s="1"/>
  <c r="FN123" i="6" s="1"/>
  <c r="E146" i="6"/>
  <c r="Z16" i="14" s="1"/>
  <c r="D146" i="6"/>
  <c r="Y16" i="14" s="1"/>
  <c r="C146" i="6"/>
  <c r="X16" i="14" s="1"/>
  <c r="FP14" i="6"/>
  <c r="FH14" i="6"/>
  <c r="FK14" i="6" s="1"/>
  <c r="FN14" i="6" s="1"/>
  <c r="FJ41" i="6" s="1"/>
  <c r="FN41" i="6" s="1"/>
  <c r="FJ68" i="6" s="1"/>
  <c r="FN68" i="6" s="1"/>
  <c r="FJ95" i="6" s="1"/>
  <c r="FN95" i="6" s="1"/>
  <c r="FJ122" i="6" s="1"/>
  <c r="FN122" i="6" s="1"/>
  <c r="E145" i="6"/>
  <c r="Z15" i="14" s="1"/>
  <c r="D145" i="6"/>
  <c r="Y15" i="14" s="1"/>
  <c r="C145" i="6"/>
  <c r="X15" i="14" s="1"/>
  <c r="FP13" i="6"/>
  <c r="FH13" i="6"/>
  <c r="FK13" i="6" s="1"/>
  <c r="FN13" i="6" s="1"/>
  <c r="FJ40" i="6" s="1"/>
  <c r="FN40" i="6" s="1"/>
  <c r="FJ67" i="6" s="1"/>
  <c r="FN67" i="6" s="1"/>
  <c r="FJ94" i="6" s="1"/>
  <c r="FN94" i="6" s="1"/>
  <c r="FJ121" i="6" s="1"/>
  <c r="FN121" i="6" s="1"/>
  <c r="E144" i="6"/>
  <c r="Z14" i="14" s="1"/>
  <c r="D144" i="6"/>
  <c r="Y14" i="14" s="1"/>
  <c r="C144" i="6"/>
  <c r="X14" i="14" s="1"/>
  <c r="FP12" i="6"/>
  <c r="FH12" i="6"/>
  <c r="FK12" i="6" s="1"/>
  <c r="FN12" i="6" s="1"/>
  <c r="FJ39" i="6" s="1"/>
  <c r="FN39" i="6" s="1"/>
  <c r="FJ66" i="6" s="1"/>
  <c r="FN66" i="6" s="1"/>
  <c r="FJ93" i="6" s="1"/>
  <c r="FN93" i="6" s="1"/>
  <c r="FJ120" i="6" s="1"/>
  <c r="FN120" i="6" s="1"/>
  <c r="E143" i="6"/>
  <c r="Z13" i="14" s="1"/>
  <c r="D143" i="6"/>
  <c r="Y13" i="14" s="1"/>
  <c r="C143" i="6"/>
  <c r="X13" i="14" s="1"/>
  <c r="FP11" i="6"/>
  <c r="FH11" i="6"/>
  <c r="FK11" i="6" s="1"/>
  <c r="FN11" i="6" s="1"/>
  <c r="FJ38" i="6" s="1"/>
  <c r="FN38" i="6" s="1"/>
  <c r="FJ65" i="6" s="1"/>
  <c r="FN65" i="6" s="1"/>
  <c r="FJ92" i="6" s="1"/>
  <c r="FN92" i="6" s="1"/>
  <c r="FJ119" i="6" s="1"/>
  <c r="FN119" i="6" s="1"/>
  <c r="E142" i="6"/>
  <c r="Z12" i="14" s="1"/>
  <c r="D142" i="6"/>
  <c r="Y12" i="14" s="1"/>
  <c r="C142" i="6"/>
  <c r="X12" i="14" s="1"/>
  <c r="FP10" i="6"/>
  <c r="FH10" i="6"/>
  <c r="FK10" i="6" s="1"/>
  <c r="FN10" i="6" s="1"/>
  <c r="FJ37" i="6" s="1"/>
  <c r="FN37" i="6" s="1"/>
  <c r="FJ64" i="6" s="1"/>
  <c r="FN64" i="6" s="1"/>
  <c r="FJ91" i="6" s="1"/>
  <c r="FN91" i="6" s="1"/>
  <c r="FJ118" i="6" s="1"/>
  <c r="FN118" i="6" s="1"/>
  <c r="E141" i="6"/>
  <c r="Z11" i="14" s="1"/>
  <c r="D141" i="6"/>
  <c r="Y11" i="14" s="1"/>
  <c r="C141" i="6"/>
  <c r="X11" i="14" s="1"/>
  <c r="FP9" i="6"/>
  <c r="FH9" i="6"/>
  <c r="FK9" i="6" s="1"/>
  <c r="FN9" i="6" s="1"/>
  <c r="FJ36" i="6" s="1"/>
  <c r="FN36" i="6" s="1"/>
  <c r="FJ63" i="6" s="1"/>
  <c r="FN63" i="6" s="1"/>
  <c r="FJ90" i="6" s="1"/>
  <c r="FN90" i="6" s="1"/>
  <c r="FJ117" i="6" s="1"/>
  <c r="FN117" i="6" s="1"/>
  <c r="E140" i="6"/>
  <c r="Z10" i="14" s="1"/>
  <c r="D140" i="6"/>
  <c r="Y10" i="14" s="1"/>
  <c r="C140" i="6"/>
  <c r="X10" i="14" s="1"/>
  <c r="FP8" i="6"/>
  <c r="FH8" i="6"/>
  <c r="FK8" i="6" s="1"/>
  <c r="FN8" i="6" s="1"/>
  <c r="FJ35" i="6" s="1"/>
  <c r="FN35" i="6" s="1"/>
  <c r="FJ62" i="6" s="1"/>
  <c r="FN62" i="6" s="1"/>
  <c r="FJ89" i="6" s="1"/>
  <c r="FN89" i="6" s="1"/>
  <c r="FJ116" i="6" s="1"/>
  <c r="FN116" i="6" s="1"/>
  <c r="E139" i="6"/>
  <c r="Z9" i="14" s="1"/>
  <c r="D139" i="6"/>
  <c r="Y9" i="14" s="1"/>
  <c r="C139" i="6"/>
  <c r="X9" i="14" s="1"/>
  <c r="FP7" i="6"/>
  <c r="FH7" i="6"/>
  <c r="FK7" i="6" s="1"/>
  <c r="FN7" i="6" s="1"/>
  <c r="FJ34" i="6" s="1"/>
  <c r="FN34" i="6" s="1"/>
  <c r="FJ61" i="6" s="1"/>
  <c r="FN61" i="6" s="1"/>
  <c r="FJ88" i="6" s="1"/>
  <c r="FN88" i="6" s="1"/>
  <c r="FJ115" i="6" s="1"/>
  <c r="FN115" i="6" s="1"/>
  <c r="E138" i="6"/>
  <c r="Z8" i="14" s="1"/>
  <c r="D138" i="6"/>
  <c r="Y8" i="14" s="1"/>
  <c r="C138" i="6"/>
  <c r="X8" i="14" s="1"/>
  <c r="AF3" i="6"/>
  <c r="BC3" i="6" s="1"/>
  <c r="BX3" i="6" s="1"/>
  <c r="CU3" i="6" s="1"/>
  <c r="DQ3" i="6" s="1"/>
  <c r="EM3" i="6" s="1"/>
  <c r="J30" i="6" s="1"/>
  <c r="AF30" i="6" s="1"/>
  <c r="BC30" i="6" s="1"/>
  <c r="BX30" i="6" s="1"/>
  <c r="CU30" i="6" s="1"/>
  <c r="DQ30" i="6" s="1"/>
  <c r="EM30" i="6" s="1"/>
  <c r="J57" i="6" s="1"/>
  <c r="AF57" i="6" s="1"/>
  <c r="BC57" i="6" s="1"/>
  <c r="BX57" i="6" s="1"/>
  <c r="CU57" i="6" s="1"/>
  <c r="DQ57" i="6" s="1"/>
  <c r="EM57" i="6" s="1"/>
  <c r="J84" i="6" s="1"/>
  <c r="AF84" i="6" s="1"/>
  <c r="BC84" i="6" s="1"/>
  <c r="BX84" i="6" s="1"/>
  <c r="CU84" i="6" s="1"/>
  <c r="DQ84" i="6" s="1"/>
  <c r="EM84" i="6" s="1"/>
  <c r="DO2" i="6"/>
  <c r="DI2" i="6"/>
  <c r="DC2" i="6"/>
  <c r="CQ2" i="6"/>
  <c r="EO1" i="6"/>
  <c r="DO1" i="6"/>
  <c r="DI1" i="6"/>
  <c r="DC1" i="6"/>
  <c r="CW1" i="6"/>
  <c r="CQ1" i="6"/>
  <c r="CA1" i="6"/>
  <c r="M136" i="5"/>
  <c r="FH131" i="5"/>
  <c r="FK131" i="5" s="1"/>
  <c r="AZ154" i="5"/>
  <c r="BB154" i="5" s="1"/>
  <c r="FH130" i="5"/>
  <c r="FK130" i="5" s="1"/>
  <c r="AZ153" i="5"/>
  <c r="BB153" i="5" s="1"/>
  <c r="FH129" i="5"/>
  <c r="FK129" i="5" s="1"/>
  <c r="AZ152" i="5"/>
  <c r="BB152" i="5" s="1"/>
  <c r="FH128" i="5"/>
  <c r="FK128" i="5" s="1"/>
  <c r="AZ151" i="5"/>
  <c r="BB151" i="5" s="1"/>
  <c r="FH127" i="5"/>
  <c r="FK127" i="5" s="1"/>
  <c r="AZ150" i="5"/>
  <c r="BB150" i="5" s="1"/>
  <c r="FH126" i="5"/>
  <c r="FK126" i="5" s="1"/>
  <c r="AZ149" i="5"/>
  <c r="BB149" i="5" s="1"/>
  <c r="FH125" i="5"/>
  <c r="FK125" i="5" s="1"/>
  <c r="AZ148" i="5"/>
  <c r="BB148" i="5" s="1"/>
  <c r="FH124" i="5"/>
  <c r="FK124" i="5" s="1"/>
  <c r="AZ147" i="5"/>
  <c r="BB147" i="5" s="1"/>
  <c r="FH123" i="5"/>
  <c r="FK123" i="5" s="1"/>
  <c r="AZ146" i="5"/>
  <c r="BB146" i="5" s="1"/>
  <c r="FH122" i="5"/>
  <c r="FK122" i="5" s="1"/>
  <c r="AZ145" i="5"/>
  <c r="BB145" i="5" s="1"/>
  <c r="FH121" i="5"/>
  <c r="FK121" i="5" s="1"/>
  <c r="AZ144" i="5"/>
  <c r="BB144" i="5" s="1"/>
  <c r="FH120" i="5"/>
  <c r="FK120" i="5" s="1"/>
  <c r="AZ143" i="5"/>
  <c r="BB143" i="5" s="1"/>
  <c r="FH119" i="5"/>
  <c r="FK119" i="5" s="1"/>
  <c r="AZ142" i="5"/>
  <c r="BB142" i="5" s="1"/>
  <c r="FH118" i="5"/>
  <c r="FK118" i="5" s="1"/>
  <c r="AZ141" i="5"/>
  <c r="BB141" i="5" s="1"/>
  <c r="FH117" i="5"/>
  <c r="FK117" i="5" s="1"/>
  <c r="AZ140" i="5"/>
  <c r="BB140" i="5" s="1"/>
  <c r="FH116" i="5"/>
  <c r="FK116" i="5" s="1"/>
  <c r="AZ139" i="5"/>
  <c r="BB139" i="5" s="1"/>
  <c r="FH115" i="5"/>
  <c r="FK115" i="5" s="1"/>
  <c r="AZ138" i="5"/>
  <c r="BB138" i="5" s="1"/>
  <c r="FH104" i="5"/>
  <c r="FK104" i="5" s="1"/>
  <c r="AM154" i="5"/>
  <c r="AO154" i="5" s="1"/>
  <c r="FH103" i="5"/>
  <c r="FK103" i="5" s="1"/>
  <c r="AM153" i="5"/>
  <c r="AO153" i="5" s="1"/>
  <c r="FH102" i="5"/>
  <c r="FK102" i="5" s="1"/>
  <c r="AM152" i="5"/>
  <c r="AO152" i="5" s="1"/>
  <c r="FH101" i="5"/>
  <c r="FK101" i="5" s="1"/>
  <c r="AM151" i="5"/>
  <c r="AO151" i="5" s="1"/>
  <c r="FH100" i="5"/>
  <c r="FK100" i="5" s="1"/>
  <c r="AM150" i="5"/>
  <c r="AO150" i="5" s="1"/>
  <c r="FH99" i="5"/>
  <c r="FK99" i="5" s="1"/>
  <c r="AM149" i="5"/>
  <c r="AO149" i="5" s="1"/>
  <c r="FH98" i="5"/>
  <c r="FK98" i="5" s="1"/>
  <c r="AM148" i="5"/>
  <c r="AO148" i="5" s="1"/>
  <c r="FH97" i="5"/>
  <c r="FK97" i="5" s="1"/>
  <c r="AM147" i="5"/>
  <c r="AO147" i="5" s="1"/>
  <c r="FH96" i="5"/>
  <c r="FK96" i="5" s="1"/>
  <c r="AM146" i="5"/>
  <c r="AO146" i="5" s="1"/>
  <c r="FH95" i="5"/>
  <c r="FK95" i="5" s="1"/>
  <c r="AM145" i="5"/>
  <c r="AO145" i="5" s="1"/>
  <c r="FH94" i="5"/>
  <c r="FK94" i="5" s="1"/>
  <c r="AM144" i="5"/>
  <c r="AO144" i="5" s="1"/>
  <c r="FH93" i="5"/>
  <c r="FK93" i="5" s="1"/>
  <c r="AM143" i="5"/>
  <c r="AO143" i="5" s="1"/>
  <c r="FH92" i="5"/>
  <c r="FK92" i="5" s="1"/>
  <c r="AM142" i="5"/>
  <c r="AO142" i="5" s="1"/>
  <c r="FH91" i="5"/>
  <c r="FK91" i="5" s="1"/>
  <c r="AM141" i="5"/>
  <c r="AO141" i="5" s="1"/>
  <c r="FH90" i="5"/>
  <c r="FK90" i="5" s="1"/>
  <c r="AM140" i="5"/>
  <c r="AO140" i="5" s="1"/>
  <c r="FH89" i="5"/>
  <c r="FK89" i="5" s="1"/>
  <c r="AM139" i="5"/>
  <c r="AO139" i="5" s="1"/>
  <c r="FH88" i="5"/>
  <c r="FK88" i="5" s="1"/>
  <c r="AM138" i="5"/>
  <c r="AO138" i="5" s="1"/>
  <c r="FH77" i="5"/>
  <c r="FK77" i="5" s="1"/>
  <c r="AD154" i="5"/>
  <c r="AF154" i="5" s="1"/>
  <c r="FH76" i="5"/>
  <c r="FK76" i="5" s="1"/>
  <c r="AD153" i="5"/>
  <c r="AF153" i="5" s="1"/>
  <c r="FH75" i="5"/>
  <c r="FK75" i="5" s="1"/>
  <c r="AD152" i="5"/>
  <c r="AF152" i="5" s="1"/>
  <c r="FH74" i="5"/>
  <c r="FK74" i="5" s="1"/>
  <c r="AD151" i="5"/>
  <c r="AF151" i="5" s="1"/>
  <c r="FH73" i="5"/>
  <c r="FK73" i="5" s="1"/>
  <c r="AD150" i="5"/>
  <c r="AF150" i="5" s="1"/>
  <c r="FH72" i="5"/>
  <c r="FK72" i="5" s="1"/>
  <c r="AD149" i="5"/>
  <c r="AF149" i="5" s="1"/>
  <c r="FH71" i="5"/>
  <c r="FK71" i="5" s="1"/>
  <c r="AD148" i="5"/>
  <c r="AF148" i="5" s="1"/>
  <c r="FH70" i="5"/>
  <c r="FK70" i="5" s="1"/>
  <c r="AD147" i="5"/>
  <c r="AF147" i="5" s="1"/>
  <c r="FH69" i="5"/>
  <c r="FK69" i="5" s="1"/>
  <c r="AD146" i="5"/>
  <c r="AF146" i="5" s="1"/>
  <c r="FH68" i="5"/>
  <c r="FK68" i="5" s="1"/>
  <c r="AD145" i="5"/>
  <c r="AF145" i="5" s="1"/>
  <c r="FH67" i="5"/>
  <c r="FK67" i="5" s="1"/>
  <c r="AD144" i="5"/>
  <c r="AF144" i="5" s="1"/>
  <c r="FH66" i="5"/>
  <c r="FK66" i="5" s="1"/>
  <c r="AD143" i="5"/>
  <c r="AF143" i="5" s="1"/>
  <c r="FH65" i="5"/>
  <c r="FK65" i="5" s="1"/>
  <c r="AD142" i="5"/>
  <c r="AF142" i="5" s="1"/>
  <c r="FH64" i="5"/>
  <c r="FK64" i="5" s="1"/>
  <c r="AD141" i="5"/>
  <c r="AF141" i="5" s="1"/>
  <c r="FH63" i="5"/>
  <c r="FK63" i="5" s="1"/>
  <c r="AD140" i="5"/>
  <c r="AF140" i="5" s="1"/>
  <c r="FH62" i="5"/>
  <c r="FK62" i="5" s="1"/>
  <c r="AD139" i="5"/>
  <c r="AF139" i="5" s="1"/>
  <c r="FH61" i="5"/>
  <c r="FK61" i="5" s="1"/>
  <c r="AD138" i="5"/>
  <c r="AF138" i="5" s="1"/>
  <c r="FH50" i="5"/>
  <c r="FK50" i="5" s="1"/>
  <c r="U154" i="5"/>
  <c r="W154" i="5" s="1"/>
  <c r="B50" i="5"/>
  <c r="B77" i="5" s="1"/>
  <c r="FH49" i="5"/>
  <c r="FK49" i="5" s="1"/>
  <c r="U153" i="5"/>
  <c r="W153" i="5" s="1"/>
  <c r="B49" i="5"/>
  <c r="B76" i="5" s="1"/>
  <c r="FH48" i="5"/>
  <c r="FK48" i="5" s="1"/>
  <c r="U152" i="5"/>
  <c r="W152" i="5" s="1"/>
  <c r="B48" i="5"/>
  <c r="B75" i="5" s="1"/>
  <c r="FH47" i="5"/>
  <c r="FK47" i="5" s="1"/>
  <c r="U151" i="5"/>
  <c r="W151" i="5" s="1"/>
  <c r="B47" i="5"/>
  <c r="B74" i="5" s="1"/>
  <c r="FH46" i="5"/>
  <c r="FK46" i="5" s="1"/>
  <c r="U150" i="5"/>
  <c r="W150" i="5" s="1"/>
  <c r="B46" i="5"/>
  <c r="B73" i="5" s="1"/>
  <c r="FH45" i="5"/>
  <c r="FK45" i="5" s="1"/>
  <c r="U149" i="5"/>
  <c r="W149" i="5" s="1"/>
  <c r="B45" i="5"/>
  <c r="B72" i="5" s="1"/>
  <c r="FH44" i="5"/>
  <c r="FK44" i="5" s="1"/>
  <c r="U148" i="5"/>
  <c r="W148" i="5" s="1"/>
  <c r="B44" i="5"/>
  <c r="B71" i="5" s="1"/>
  <c r="FH43" i="5"/>
  <c r="FK43" i="5" s="1"/>
  <c r="U147" i="5"/>
  <c r="W147" i="5" s="1"/>
  <c r="B43" i="5"/>
  <c r="B70" i="5" s="1"/>
  <c r="FH42" i="5"/>
  <c r="FK42" i="5" s="1"/>
  <c r="U146" i="5"/>
  <c r="W146" i="5" s="1"/>
  <c r="B42" i="5"/>
  <c r="B69" i="5" s="1"/>
  <c r="FH41" i="5"/>
  <c r="FK41" i="5" s="1"/>
  <c r="U145" i="5"/>
  <c r="W145" i="5" s="1"/>
  <c r="B41" i="5"/>
  <c r="B68" i="5" s="1"/>
  <c r="FH40" i="5"/>
  <c r="FK40" i="5" s="1"/>
  <c r="U144" i="5"/>
  <c r="W144" i="5" s="1"/>
  <c r="B40" i="5"/>
  <c r="B67" i="5" s="1"/>
  <c r="FH39" i="5"/>
  <c r="FK39" i="5" s="1"/>
  <c r="U143" i="5"/>
  <c r="W143" i="5" s="1"/>
  <c r="B39" i="5"/>
  <c r="B66" i="5" s="1"/>
  <c r="FH38" i="5"/>
  <c r="FK38" i="5" s="1"/>
  <c r="U142" i="5"/>
  <c r="W142" i="5" s="1"/>
  <c r="B38" i="5"/>
  <c r="B65" i="5" s="1"/>
  <c r="FH37" i="5"/>
  <c r="FK37" i="5" s="1"/>
  <c r="U141" i="5"/>
  <c r="W141" i="5" s="1"/>
  <c r="B37" i="5"/>
  <c r="B64" i="5" s="1"/>
  <c r="FH36" i="5"/>
  <c r="FK36" i="5" s="1"/>
  <c r="U140" i="5"/>
  <c r="W140" i="5" s="1"/>
  <c r="B36" i="5"/>
  <c r="B63" i="5" s="1"/>
  <c r="FH35" i="5"/>
  <c r="FK35" i="5" s="1"/>
  <c r="U139" i="5"/>
  <c r="W139" i="5" s="1"/>
  <c r="B35" i="5"/>
  <c r="B62" i="5" s="1"/>
  <c r="FH34" i="5"/>
  <c r="FK34" i="5" s="1"/>
  <c r="U138" i="5"/>
  <c r="W138" i="5" s="1"/>
  <c r="B34" i="5"/>
  <c r="B61" i="5" s="1"/>
  <c r="B33" i="5"/>
  <c r="B60" i="5" s="1"/>
  <c r="B87" i="5" s="1"/>
  <c r="B114" i="5" s="1"/>
  <c r="A33" i="5"/>
  <c r="A60" i="5" s="1"/>
  <c r="A87" i="5" s="1"/>
  <c r="A114" i="5" s="1"/>
  <c r="B32" i="5"/>
  <c r="B59" i="5" s="1"/>
  <c r="B86" i="5" s="1"/>
  <c r="B113" i="5" s="1"/>
  <c r="A32" i="5"/>
  <c r="A59" i="5" s="1"/>
  <c r="A86" i="5" s="1"/>
  <c r="A113" i="5" s="1"/>
  <c r="B31" i="5"/>
  <c r="B58" i="5" s="1"/>
  <c r="B85" i="5" s="1"/>
  <c r="B112" i="5" s="1"/>
  <c r="A31" i="5"/>
  <c r="A58" i="5" s="1"/>
  <c r="A85" i="5" s="1"/>
  <c r="A112" i="5" s="1"/>
  <c r="B30" i="5"/>
  <c r="B57" i="5" s="1"/>
  <c r="B84" i="5" s="1"/>
  <c r="B111" i="5" s="1"/>
  <c r="A30" i="5"/>
  <c r="A57" i="5" s="1"/>
  <c r="A84" i="5" s="1"/>
  <c r="A111" i="5" s="1"/>
  <c r="BK29" i="5"/>
  <c r="DO29" i="5" s="1"/>
  <c r="BE29" i="5"/>
  <c r="BE56" i="5" s="1"/>
  <c r="AY29" i="5"/>
  <c r="DC29" i="5" s="1"/>
  <c r="AM29" i="5"/>
  <c r="CQ29" i="5" s="1"/>
  <c r="B29" i="5"/>
  <c r="B56" i="5" s="1"/>
  <c r="B83" i="5" s="1"/>
  <c r="B110" i="5" s="1"/>
  <c r="A29" i="5"/>
  <c r="A56" i="5" s="1"/>
  <c r="A83" i="5" s="1"/>
  <c r="A110" i="5" s="1"/>
  <c r="BK28" i="5"/>
  <c r="BK55" i="5" s="1"/>
  <c r="BE28" i="5"/>
  <c r="BE55" i="5" s="1"/>
  <c r="AY28" i="5"/>
  <c r="AY55" i="5" s="1"/>
  <c r="AS28" i="5"/>
  <c r="AS55" i="5" s="1"/>
  <c r="AM28" i="5"/>
  <c r="AM55" i="5" s="1"/>
  <c r="M28" i="5"/>
  <c r="V136" i="5" s="1"/>
  <c r="B28" i="5"/>
  <c r="B55" i="5" s="1"/>
  <c r="B82" i="5" s="1"/>
  <c r="B109" i="5" s="1"/>
  <c r="A28" i="5"/>
  <c r="A55" i="5" s="1"/>
  <c r="A82" i="5" s="1"/>
  <c r="A109" i="5" s="1"/>
  <c r="FP23" i="5"/>
  <c r="FK23" i="5"/>
  <c r="FN23" i="5" s="1"/>
  <c r="FJ50" i="5" s="1"/>
  <c r="FN50" i="5" s="1"/>
  <c r="FJ77" i="5" s="1"/>
  <c r="FN77" i="5" s="1"/>
  <c r="FJ104" i="5" s="1"/>
  <c r="FN104" i="5" s="1"/>
  <c r="FJ131" i="5" s="1"/>
  <c r="FN131" i="5" s="1"/>
  <c r="FH23" i="5"/>
  <c r="L154" i="5"/>
  <c r="N154" i="5" s="1"/>
  <c r="FP22" i="5"/>
  <c r="FK22" i="5"/>
  <c r="FN22" i="5" s="1"/>
  <c r="FJ49" i="5" s="1"/>
  <c r="FN49" i="5" s="1"/>
  <c r="FJ76" i="5" s="1"/>
  <c r="FN76" i="5" s="1"/>
  <c r="FJ103" i="5" s="1"/>
  <c r="FN103" i="5" s="1"/>
  <c r="FJ130" i="5" s="1"/>
  <c r="FN130" i="5" s="1"/>
  <c r="FH22" i="5"/>
  <c r="E153" i="5"/>
  <c r="AC23" i="14" s="1"/>
  <c r="D153" i="5"/>
  <c r="AB23" i="14" s="1"/>
  <c r="C153" i="5"/>
  <c r="AA23" i="14" s="1"/>
  <c r="FP21" i="5"/>
  <c r="FK21" i="5"/>
  <c r="FN21" i="5" s="1"/>
  <c r="FJ48" i="5" s="1"/>
  <c r="FN48" i="5" s="1"/>
  <c r="FJ75" i="5" s="1"/>
  <c r="FN75" i="5" s="1"/>
  <c r="FJ102" i="5" s="1"/>
  <c r="FN102" i="5" s="1"/>
  <c r="FJ129" i="5" s="1"/>
  <c r="FN129" i="5" s="1"/>
  <c r="FH21" i="5"/>
  <c r="E152" i="5"/>
  <c r="AC22" i="14" s="1"/>
  <c r="D152" i="5"/>
  <c r="AB22" i="14" s="1"/>
  <c r="C152" i="5"/>
  <c r="AA22" i="14" s="1"/>
  <c r="FP20" i="5"/>
  <c r="FK20" i="5"/>
  <c r="FN20" i="5" s="1"/>
  <c r="FJ47" i="5" s="1"/>
  <c r="FN47" i="5" s="1"/>
  <c r="FJ74" i="5" s="1"/>
  <c r="FN74" i="5" s="1"/>
  <c r="FJ101" i="5" s="1"/>
  <c r="FN101" i="5" s="1"/>
  <c r="FJ128" i="5" s="1"/>
  <c r="FN128" i="5" s="1"/>
  <c r="FH20" i="5"/>
  <c r="E151" i="5"/>
  <c r="AC21" i="14" s="1"/>
  <c r="D151" i="5"/>
  <c r="AB21" i="14" s="1"/>
  <c r="C151" i="5"/>
  <c r="AA21" i="14" s="1"/>
  <c r="FP19" i="5"/>
  <c r="FK19" i="5"/>
  <c r="FN19" i="5" s="1"/>
  <c r="FJ46" i="5" s="1"/>
  <c r="FN46" i="5" s="1"/>
  <c r="FJ73" i="5" s="1"/>
  <c r="FN73" i="5" s="1"/>
  <c r="FJ100" i="5" s="1"/>
  <c r="FN100" i="5" s="1"/>
  <c r="FJ127" i="5" s="1"/>
  <c r="FN127" i="5" s="1"/>
  <c r="FH19" i="5"/>
  <c r="E150" i="5"/>
  <c r="AC20" i="14" s="1"/>
  <c r="D150" i="5"/>
  <c r="AB20" i="14" s="1"/>
  <c r="C150" i="5"/>
  <c r="AA20" i="14" s="1"/>
  <c r="FP18" i="5"/>
  <c r="FK18" i="5"/>
  <c r="FN18" i="5" s="1"/>
  <c r="FJ45" i="5" s="1"/>
  <c r="FN45" i="5" s="1"/>
  <c r="FJ72" i="5" s="1"/>
  <c r="FN72" i="5" s="1"/>
  <c r="FJ99" i="5" s="1"/>
  <c r="FN99" i="5" s="1"/>
  <c r="FJ126" i="5" s="1"/>
  <c r="FN126" i="5" s="1"/>
  <c r="FH18" i="5"/>
  <c r="E149" i="5"/>
  <c r="AC19" i="14" s="1"/>
  <c r="D149" i="5"/>
  <c r="AB19" i="14" s="1"/>
  <c r="C149" i="5"/>
  <c r="AA19" i="14" s="1"/>
  <c r="FP17" i="5"/>
  <c r="FK17" i="5"/>
  <c r="FN17" i="5" s="1"/>
  <c r="FJ44" i="5" s="1"/>
  <c r="FN44" i="5" s="1"/>
  <c r="FJ71" i="5" s="1"/>
  <c r="FN71" i="5" s="1"/>
  <c r="FJ98" i="5" s="1"/>
  <c r="FN98" i="5" s="1"/>
  <c r="FJ125" i="5" s="1"/>
  <c r="FN125" i="5" s="1"/>
  <c r="FH17" i="5"/>
  <c r="E148" i="5"/>
  <c r="AC18" i="14" s="1"/>
  <c r="D148" i="5"/>
  <c r="AB18" i="14" s="1"/>
  <c r="C148" i="5"/>
  <c r="AA18" i="14" s="1"/>
  <c r="FP16" i="5"/>
  <c r="FK16" i="5"/>
  <c r="FN16" i="5" s="1"/>
  <c r="FJ43" i="5" s="1"/>
  <c r="FN43" i="5" s="1"/>
  <c r="FJ70" i="5" s="1"/>
  <c r="FN70" i="5" s="1"/>
  <c r="FJ97" i="5" s="1"/>
  <c r="FN97" i="5" s="1"/>
  <c r="FJ124" i="5" s="1"/>
  <c r="FN124" i="5" s="1"/>
  <c r="FH16" i="5"/>
  <c r="E147" i="5"/>
  <c r="AC17" i="14" s="1"/>
  <c r="D147" i="5"/>
  <c r="AB17" i="14" s="1"/>
  <c r="C147" i="5"/>
  <c r="AA17" i="14" s="1"/>
  <c r="FP15" i="5"/>
  <c r="FK15" i="5"/>
  <c r="FN15" i="5" s="1"/>
  <c r="FJ42" i="5" s="1"/>
  <c r="FN42" i="5" s="1"/>
  <c r="FJ69" i="5" s="1"/>
  <c r="FN69" i="5" s="1"/>
  <c r="FJ96" i="5" s="1"/>
  <c r="FN96" i="5" s="1"/>
  <c r="FJ123" i="5" s="1"/>
  <c r="FN123" i="5" s="1"/>
  <c r="FH15" i="5"/>
  <c r="E146" i="5"/>
  <c r="AC16" i="14" s="1"/>
  <c r="D146" i="5"/>
  <c r="AB16" i="14" s="1"/>
  <c r="C146" i="5"/>
  <c r="AA16" i="14" s="1"/>
  <c r="FP14" i="5"/>
  <c r="FK14" i="5"/>
  <c r="FN14" i="5" s="1"/>
  <c r="FJ41" i="5" s="1"/>
  <c r="FN41" i="5" s="1"/>
  <c r="FJ68" i="5" s="1"/>
  <c r="FN68" i="5" s="1"/>
  <c r="FJ95" i="5" s="1"/>
  <c r="FN95" i="5" s="1"/>
  <c r="FJ122" i="5" s="1"/>
  <c r="FN122" i="5" s="1"/>
  <c r="FH14" i="5"/>
  <c r="E145" i="5"/>
  <c r="AC15" i="14" s="1"/>
  <c r="D145" i="5"/>
  <c r="AB15" i="14" s="1"/>
  <c r="C145" i="5"/>
  <c r="AA15" i="14" s="1"/>
  <c r="FP13" i="5"/>
  <c r="FK13" i="5"/>
  <c r="FN13" i="5" s="1"/>
  <c r="FJ40" i="5" s="1"/>
  <c r="FN40" i="5" s="1"/>
  <c r="FJ67" i="5" s="1"/>
  <c r="FN67" i="5" s="1"/>
  <c r="FJ94" i="5" s="1"/>
  <c r="FN94" i="5" s="1"/>
  <c r="FJ121" i="5" s="1"/>
  <c r="FN121" i="5" s="1"/>
  <c r="FH13" i="5"/>
  <c r="E144" i="5"/>
  <c r="AC14" i="14" s="1"/>
  <c r="D144" i="5"/>
  <c r="AB14" i="14" s="1"/>
  <c r="C144" i="5"/>
  <c r="AA14" i="14" s="1"/>
  <c r="FP12" i="5"/>
  <c r="FK12" i="5"/>
  <c r="FN12" i="5" s="1"/>
  <c r="FJ39" i="5" s="1"/>
  <c r="FN39" i="5" s="1"/>
  <c r="FJ66" i="5" s="1"/>
  <c r="FN66" i="5" s="1"/>
  <c r="FJ93" i="5" s="1"/>
  <c r="FN93" i="5" s="1"/>
  <c r="FJ120" i="5" s="1"/>
  <c r="FN120" i="5" s="1"/>
  <c r="FH12" i="5"/>
  <c r="E143" i="5"/>
  <c r="AC13" i="14" s="1"/>
  <c r="D143" i="5"/>
  <c r="AB13" i="14" s="1"/>
  <c r="C143" i="5"/>
  <c r="AA13" i="14" s="1"/>
  <c r="FP11" i="5"/>
  <c r="FK11" i="5"/>
  <c r="FN11" i="5" s="1"/>
  <c r="FJ38" i="5" s="1"/>
  <c r="FN38" i="5" s="1"/>
  <c r="FJ65" i="5" s="1"/>
  <c r="FN65" i="5" s="1"/>
  <c r="FJ92" i="5" s="1"/>
  <c r="FN92" i="5" s="1"/>
  <c r="FJ119" i="5" s="1"/>
  <c r="FN119" i="5" s="1"/>
  <c r="FH11" i="5"/>
  <c r="E142" i="5"/>
  <c r="AC12" i="14" s="1"/>
  <c r="D142" i="5"/>
  <c r="AB12" i="14" s="1"/>
  <c r="C142" i="5"/>
  <c r="AA12" i="14" s="1"/>
  <c r="FP10" i="5"/>
  <c r="FK10" i="5"/>
  <c r="FN10" i="5" s="1"/>
  <c r="FJ37" i="5" s="1"/>
  <c r="FN37" i="5" s="1"/>
  <c r="FJ64" i="5" s="1"/>
  <c r="FN64" i="5" s="1"/>
  <c r="FJ91" i="5" s="1"/>
  <c r="FN91" i="5" s="1"/>
  <c r="FJ118" i="5" s="1"/>
  <c r="FN118" i="5" s="1"/>
  <c r="FH10" i="5"/>
  <c r="E141" i="5"/>
  <c r="AC11" i="14" s="1"/>
  <c r="D141" i="5"/>
  <c r="AB11" i="14" s="1"/>
  <c r="C141" i="5"/>
  <c r="AA11" i="14" s="1"/>
  <c r="FP9" i="5"/>
  <c r="FK9" i="5"/>
  <c r="FN9" i="5" s="1"/>
  <c r="FJ36" i="5" s="1"/>
  <c r="FN36" i="5" s="1"/>
  <c r="FJ63" i="5" s="1"/>
  <c r="FN63" i="5" s="1"/>
  <c r="FJ90" i="5" s="1"/>
  <c r="FN90" i="5" s="1"/>
  <c r="FJ117" i="5" s="1"/>
  <c r="FN117" i="5" s="1"/>
  <c r="FH9" i="5"/>
  <c r="E140" i="5"/>
  <c r="AC10" i="14" s="1"/>
  <c r="D140" i="5"/>
  <c r="AB10" i="14" s="1"/>
  <c r="C140" i="5"/>
  <c r="AA10" i="14" s="1"/>
  <c r="FP8" i="5"/>
  <c r="FK8" i="5"/>
  <c r="FN8" i="5" s="1"/>
  <c r="FJ35" i="5" s="1"/>
  <c r="FN35" i="5" s="1"/>
  <c r="FJ62" i="5" s="1"/>
  <c r="FN62" i="5" s="1"/>
  <c r="FJ89" i="5" s="1"/>
  <c r="FN89" i="5" s="1"/>
  <c r="FJ116" i="5" s="1"/>
  <c r="FN116" i="5" s="1"/>
  <c r="FH8" i="5"/>
  <c r="E139" i="5"/>
  <c r="AC9" i="14" s="1"/>
  <c r="D139" i="5"/>
  <c r="AB9" i="14" s="1"/>
  <c r="C139" i="5"/>
  <c r="AA9" i="14" s="1"/>
  <c r="FP7" i="5"/>
  <c r="FK7" i="5"/>
  <c r="FN7" i="5" s="1"/>
  <c r="FJ34" i="5" s="1"/>
  <c r="FN34" i="5" s="1"/>
  <c r="FJ61" i="5" s="1"/>
  <c r="FN61" i="5" s="1"/>
  <c r="FJ88" i="5" s="1"/>
  <c r="FN88" i="5" s="1"/>
  <c r="FJ115" i="5" s="1"/>
  <c r="FN115" i="5" s="1"/>
  <c r="FH7" i="5"/>
  <c r="E138" i="5"/>
  <c r="AC8" i="14" s="1"/>
  <c r="D138" i="5"/>
  <c r="AB8" i="14" s="1"/>
  <c r="C138" i="5"/>
  <c r="AA8" i="14" s="1"/>
  <c r="AF3" i="5"/>
  <c r="BC3" i="5" s="1"/>
  <c r="BX3" i="5" s="1"/>
  <c r="CU3" i="5" s="1"/>
  <c r="DQ3" i="5" s="1"/>
  <c r="EM3" i="5" s="1"/>
  <c r="J30" i="5" s="1"/>
  <c r="AF30" i="5" s="1"/>
  <c r="BC30" i="5" s="1"/>
  <c r="BX30" i="5" s="1"/>
  <c r="CU30" i="5" s="1"/>
  <c r="DQ30" i="5" s="1"/>
  <c r="EM30" i="5" s="1"/>
  <c r="J57" i="5" s="1"/>
  <c r="AF57" i="5" s="1"/>
  <c r="BC57" i="5" s="1"/>
  <c r="BX57" i="5" s="1"/>
  <c r="CU57" i="5" s="1"/>
  <c r="DQ57" i="5" s="1"/>
  <c r="EM57" i="5" s="1"/>
  <c r="J84" i="5" s="1"/>
  <c r="AF84" i="5" s="1"/>
  <c r="BC84" i="5" s="1"/>
  <c r="BX84" i="5" s="1"/>
  <c r="CU84" i="5" s="1"/>
  <c r="DQ84" i="5" s="1"/>
  <c r="EM84" i="5" s="1"/>
  <c r="J111" i="5" s="1"/>
  <c r="AF111" i="5" s="1"/>
  <c r="BC111" i="5" s="1"/>
  <c r="BX111" i="5" s="1"/>
  <c r="CU111" i="5" s="1"/>
  <c r="DQ111" i="5" s="1"/>
  <c r="EM111" i="5" s="1"/>
  <c r="DO2" i="5"/>
  <c r="DI2" i="5"/>
  <c r="DC2" i="5"/>
  <c r="CQ2" i="5"/>
  <c r="EO1" i="5"/>
  <c r="DO1" i="5"/>
  <c r="DI1" i="5"/>
  <c r="DC1" i="5"/>
  <c r="CW1" i="5"/>
  <c r="CQ1" i="5"/>
  <c r="CA1" i="5"/>
  <c r="M136" i="4"/>
  <c r="FH131" i="4"/>
  <c r="FK131" i="4" s="1"/>
  <c r="FH130" i="4"/>
  <c r="FK130" i="4" s="1"/>
  <c r="FH129" i="4"/>
  <c r="FK129" i="4" s="1"/>
  <c r="FH128" i="4"/>
  <c r="FK128" i="4" s="1"/>
  <c r="FH127" i="4"/>
  <c r="FK127" i="4" s="1"/>
  <c r="FH126" i="4"/>
  <c r="FK126" i="4" s="1"/>
  <c r="FH125" i="4"/>
  <c r="FK125" i="4" s="1"/>
  <c r="FH124" i="4"/>
  <c r="FK124" i="4" s="1"/>
  <c r="FH123" i="4"/>
  <c r="FK123" i="4" s="1"/>
  <c r="FH122" i="4"/>
  <c r="FK122" i="4" s="1"/>
  <c r="FH121" i="4"/>
  <c r="FK121" i="4" s="1"/>
  <c r="FH120" i="4"/>
  <c r="FK120" i="4" s="1"/>
  <c r="FH119" i="4"/>
  <c r="FK119" i="4" s="1"/>
  <c r="FH118" i="4"/>
  <c r="FK118" i="4" s="1"/>
  <c r="FH117" i="4"/>
  <c r="FK117" i="4" s="1"/>
  <c r="FH116" i="4"/>
  <c r="FK116" i="4" s="1"/>
  <c r="FH115" i="4"/>
  <c r="FK115" i="4" s="1"/>
  <c r="FH104" i="4"/>
  <c r="FK104" i="4" s="1"/>
  <c r="AM154" i="4"/>
  <c r="AO154" i="4" s="1"/>
  <c r="FH103" i="4"/>
  <c r="FK103" i="4" s="1"/>
  <c r="AM153" i="4"/>
  <c r="AO153" i="4" s="1"/>
  <c r="FH102" i="4"/>
  <c r="FK102" i="4" s="1"/>
  <c r="AM152" i="4"/>
  <c r="AO152" i="4" s="1"/>
  <c r="FH101" i="4"/>
  <c r="FK101" i="4" s="1"/>
  <c r="AM151" i="4"/>
  <c r="AO151" i="4" s="1"/>
  <c r="FH100" i="4"/>
  <c r="FK100" i="4" s="1"/>
  <c r="AM150" i="4"/>
  <c r="AO150" i="4" s="1"/>
  <c r="FH99" i="4"/>
  <c r="FK99" i="4" s="1"/>
  <c r="AM149" i="4"/>
  <c r="AO149" i="4" s="1"/>
  <c r="FH98" i="4"/>
  <c r="FK98" i="4" s="1"/>
  <c r="AM148" i="4"/>
  <c r="AO148" i="4" s="1"/>
  <c r="FH97" i="4"/>
  <c r="FK97" i="4" s="1"/>
  <c r="AM147" i="4"/>
  <c r="AO147" i="4" s="1"/>
  <c r="FH96" i="4"/>
  <c r="FK96" i="4" s="1"/>
  <c r="AM146" i="4"/>
  <c r="AO146" i="4" s="1"/>
  <c r="FH95" i="4"/>
  <c r="FK95" i="4" s="1"/>
  <c r="AM145" i="4"/>
  <c r="AO145" i="4" s="1"/>
  <c r="FH94" i="4"/>
  <c r="FK94" i="4" s="1"/>
  <c r="AM144" i="4"/>
  <c r="AO144" i="4" s="1"/>
  <c r="FH93" i="4"/>
  <c r="FK93" i="4" s="1"/>
  <c r="AM143" i="4"/>
  <c r="AO143" i="4" s="1"/>
  <c r="FH92" i="4"/>
  <c r="FK92" i="4" s="1"/>
  <c r="AM142" i="4"/>
  <c r="AO142" i="4" s="1"/>
  <c r="FH91" i="4"/>
  <c r="FK91" i="4" s="1"/>
  <c r="AM141" i="4"/>
  <c r="AO141" i="4" s="1"/>
  <c r="FH90" i="4"/>
  <c r="FK90" i="4" s="1"/>
  <c r="AM140" i="4"/>
  <c r="AO140" i="4" s="1"/>
  <c r="FH89" i="4"/>
  <c r="FK89" i="4" s="1"/>
  <c r="AM139" i="4"/>
  <c r="AO139" i="4" s="1"/>
  <c r="FH88" i="4"/>
  <c r="FK88" i="4" s="1"/>
  <c r="AM138" i="4"/>
  <c r="AO138" i="4" s="1"/>
  <c r="FH77" i="4"/>
  <c r="FK77" i="4" s="1"/>
  <c r="AD154" i="4"/>
  <c r="AF154" i="4" s="1"/>
  <c r="FH76" i="4"/>
  <c r="FK76" i="4" s="1"/>
  <c r="AD153" i="4"/>
  <c r="AF153" i="4" s="1"/>
  <c r="FH75" i="4"/>
  <c r="FK75" i="4" s="1"/>
  <c r="AD152" i="4"/>
  <c r="AF152" i="4" s="1"/>
  <c r="FH74" i="4"/>
  <c r="FK74" i="4" s="1"/>
  <c r="AD151" i="4"/>
  <c r="AF151" i="4" s="1"/>
  <c r="FH73" i="4"/>
  <c r="FK73" i="4" s="1"/>
  <c r="AD150" i="4"/>
  <c r="AF150" i="4" s="1"/>
  <c r="FK72" i="4"/>
  <c r="FH72" i="4"/>
  <c r="AD149" i="4"/>
  <c r="AF149" i="4" s="1"/>
  <c r="FK71" i="4"/>
  <c r="FH71" i="4"/>
  <c r="AD148" i="4"/>
  <c r="AF148" i="4" s="1"/>
  <c r="FK70" i="4"/>
  <c r="FH70" i="4"/>
  <c r="AD147" i="4"/>
  <c r="AF147" i="4" s="1"/>
  <c r="FH69" i="4"/>
  <c r="FK69" i="4" s="1"/>
  <c r="AD146" i="4"/>
  <c r="AF146" i="4" s="1"/>
  <c r="FH68" i="4"/>
  <c r="FK68" i="4" s="1"/>
  <c r="AD145" i="4"/>
  <c r="AF145" i="4" s="1"/>
  <c r="FH67" i="4"/>
  <c r="FK67" i="4" s="1"/>
  <c r="AD144" i="4"/>
  <c r="AF144" i="4" s="1"/>
  <c r="FH66" i="4"/>
  <c r="FK66" i="4" s="1"/>
  <c r="AD143" i="4"/>
  <c r="AF143" i="4" s="1"/>
  <c r="FH65" i="4"/>
  <c r="FK65" i="4" s="1"/>
  <c r="AD142" i="4"/>
  <c r="AF142" i="4" s="1"/>
  <c r="FH64" i="4"/>
  <c r="FK64" i="4" s="1"/>
  <c r="AD141" i="4"/>
  <c r="AF141" i="4" s="1"/>
  <c r="FH63" i="4"/>
  <c r="FK63" i="4" s="1"/>
  <c r="AD140" i="4"/>
  <c r="AF140" i="4" s="1"/>
  <c r="FH62" i="4"/>
  <c r="FK62" i="4" s="1"/>
  <c r="AD139" i="4"/>
  <c r="AF139" i="4" s="1"/>
  <c r="FH61" i="4"/>
  <c r="FK61" i="4" s="1"/>
  <c r="AD138" i="4"/>
  <c r="AF138" i="4" s="1"/>
  <c r="FH50" i="4"/>
  <c r="FK50" i="4" s="1"/>
  <c r="U154" i="4"/>
  <c r="W154" i="4" s="1"/>
  <c r="B50" i="4"/>
  <c r="B77" i="4" s="1"/>
  <c r="FH49" i="4"/>
  <c r="FK49" i="4" s="1"/>
  <c r="U153" i="4"/>
  <c r="W153" i="4" s="1"/>
  <c r="B49" i="4"/>
  <c r="B76" i="4" s="1"/>
  <c r="FH48" i="4"/>
  <c r="FK48" i="4" s="1"/>
  <c r="U152" i="4"/>
  <c r="W152" i="4" s="1"/>
  <c r="B48" i="4"/>
  <c r="B75" i="4" s="1"/>
  <c r="FH47" i="4"/>
  <c r="FK47" i="4" s="1"/>
  <c r="U151" i="4"/>
  <c r="W151" i="4" s="1"/>
  <c r="B47" i="4"/>
  <c r="B74" i="4" s="1"/>
  <c r="FH46" i="4"/>
  <c r="FK46" i="4" s="1"/>
  <c r="U150" i="4"/>
  <c r="W150" i="4" s="1"/>
  <c r="B46" i="4"/>
  <c r="B73" i="4" s="1"/>
  <c r="FH45" i="4"/>
  <c r="FK45" i="4" s="1"/>
  <c r="U149" i="4"/>
  <c r="W149" i="4" s="1"/>
  <c r="B45" i="4"/>
  <c r="B72" i="4" s="1"/>
  <c r="B99" i="4" s="1"/>
  <c r="FH44" i="4"/>
  <c r="FK44" i="4" s="1"/>
  <c r="U148" i="4"/>
  <c r="W148" i="4" s="1"/>
  <c r="B44" i="4"/>
  <c r="B71" i="4" s="1"/>
  <c r="B98" i="4" s="1"/>
  <c r="FH43" i="4"/>
  <c r="FK43" i="4" s="1"/>
  <c r="U147" i="4"/>
  <c r="W147" i="4" s="1"/>
  <c r="B43" i="4"/>
  <c r="B70" i="4" s="1"/>
  <c r="B97" i="4" s="1"/>
  <c r="FH42" i="4"/>
  <c r="FK42" i="4" s="1"/>
  <c r="U146" i="4"/>
  <c r="W146" i="4" s="1"/>
  <c r="B42" i="4"/>
  <c r="B69" i="4" s="1"/>
  <c r="FH41" i="4"/>
  <c r="FK41" i="4" s="1"/>
  <c r="U145" i="4"/>
  <c r="W145" i="4" s="1"/>
  <c r="B41" i="4"/>
  <c r="B68" i="4" s="1"/>
  <c r="FH40" i="4"/>
  <c r="FK40" i="4" s="1"/>
  <c r="U144" i="4"/>
  <c r="W144" i="4" s="1"/>
  <c r="B40" i="4"/>
  <c r="B67" i="4" s="1"/>
  <c r="FH39" i="4"/>
  <c r="FK39" i="4" s="1"/>
  <c r="U143" i="4"/>
  <c r="W143" i="4" s="1"/>
  <c r="B39" i="4"/>
  <c r="B66" i="4" s="1"/>
  <c r="FH38" i="4"/>
  <c r="FK38" i="4" s="1"/>
  <c r="U142" i="4"/>
  <c r="W142" i="4" s="1"/>
  <c r="B38" i="4"/>
  <c r="B65" i="4" s="1"/>
  <c r="FH37" i="4"/>
  <c r="FK37" i="4" s="1"/>
  <c r="U141" i="4"/>
  <c r="W141" i="4" s="1"/>
  <c r="B37" i="4"/>
  <c r="B64" i="4" s="1"/>
  <c r="FH36" i="4"/>
  <c r="FK36" i="4" s="1"/>
  <c r="U140" i="4"/>
  <c r="W140" i="4" s="1"/>
  <c r="B36" i="4"/>
  <c r="B63" i="4" s="1"/>
  <c r="FH35" i="4"/>
  <c r="FK35" i="4" s="1"/>
  <c r="U139" i="4"/>
  <c r="W139" i="4" s="1"/>
  <c r="B35" i="4"/>
  <c r="B62" i="4" s="1"/>
  <c r="FH34" i="4"/>
  <c r="FK34" i="4" s="1"/>
  <c r="U138" i="4"/>
  <c r="W138" i="4" s="1"/>
  <c r="B34" i="4"/>
  <c r="B61" i="4" s="1"/>
  <c r="B33" i="4"/>
  <c r="B60" i="4" s="1"/>
  <c r="B87" i="4" s="1"/>
  <c r="B114" i="4" s="1"/>
  <c r="A33" i="4"/>
  <c r="A60" i="4" s="1"/>
  <c r="A87" i="4" s="1"/>
  <c r="A114" i="4" s="1"/>
  <c r="B32" i="4"/>
  <c r="B59" i="4" s="1"/>
  <c r="B86" i="4" s="1"/>
  <c r="B113" i="4" s="1"/>
  <c r="A32" i="4"/>
  <c r="A59" i="4" s="1"/>
  <c r="A86" i="4" s="1"/>
  <c r="A113" i="4" s="1"/>
  <c r="B31" i="4"/>
  <c r="B58" i="4" s="1"/>
  <c r="B85" i="4" s="1"/>
  <c r="B112" i="4" s="1"/>
  <c r="A31" i="4"/>
  <c r="A58" i="4" s="1"/>
  <c r="A85" i="4" s="1"/>
  <c r="A112" i="4" s="1"/>
  <c r="B30" i="4"/>
  <c r="B57" i="4" s="1"/>
  <c r="B84" i="4" s="1"/>
  <c r="B111" i="4" s="1"/>
  <c r="A30" i="4"/>
  <c r="A57" i="4" s="1"/>
  <c r="A84" i="4" s="1"/>
  <c r="A111" i="4" s="1"/>
  <c r="BK29" i="4"/>
  <c r="BK56" i="4" s="1"/>
  <c r="BE29" i="4"/>
  <c r="BE56" i="4" s="1"/>
  <c r="AY29" i="4"/>
  <c r="AY56" i="4" s="1"/>
  <c r="AM29" i="4"/>
  <c r="AM56" i="4" s="1"/>
  <c r="B29" i="4"/>
  <c r="B56" i="4" s="1"/>
  <c r="B83" i="4" s="1"/>
  <c r="B110" i="4" s="1"/>
  <c r="A29" i="4"/>
  <c r="A56" i="4" s="1"/>
  <c r="A83" i="4" s="1"/>
  <c r="A110" i="4" s="1"/>
  <c r="BK28" i="4"/>
  <c r="BK55" i="4" s="1"/>
  <c r="BE28" i="4"/>
  <c r="BE55" i="4" s="1"/>
  <c r="AY28" i="4"/>
  <c r="AY55" i="4" s="1"/>
  <c r="AS28" i="4"/>
  <c r="AS55" i="4" s="1"/>
  <c r="AM28" i="4"/>
  <c r="AM55" i="4" s="1"/>
  <c r="M28" i="4"/>
  <c r="V136" i="4" s="1"/>
  <c r="B28" i="4"/>
  <c r="B55" i="4" s="1"/>
  <c r="B82" i="4" s="1"/>
  <c r="B109" i="4" s="1"/>
  <c r="A28" i="4"/>
  <c r="A55" i="4" s="1"/>
  <c r="A82" i="4" s="1"/>
  <c r="A109" i="4" s="1"/>
  <c r="FP23" i="4"/>
  <c r="FK23" i="4"/>
  <c r="FN23" i="4" s="1"/>
  <c r="FJ50" i="4" s="1"/>
  <c r="FN50" i="4" s="1"/>
  <c r="FJ77" i="4" s="1"/>
  <c r="FN77" i="4" s="1"/>
  <c r="FJ104" i="4" s="1"/>
  <c r="FN104" i="4" s="1"/>
  <c r="FJ131" i="4" s="1"/>
  <c r="FN131" i="4" s="1"/>
  <c r="FH23" i="4"/>
  <c r="L154" i="4"/>
  <c r="N154" i="4" s="1"/>
  <c r="FP22" i="4"/>
  <c r="FK22" i="4"/>
  <c r="FN22" i="4" s="1"/>
  <c r="FJ49" i="4" s="1"/>
  <c r="FN49" i="4" s="1"/>
  <c r="FJ76" i="4" s="1"/>
  <c r="FN76" i="4" s="1"/>
  <c r="FJ103" i="4" s="1"/>
  <c r="FN103" i="4" s="1"/>
  <c r="FJ130" i="4" s="1"/>
  <c r="FN130" i="4" s="1"/>
  <c r="FH22" i="4"/>
  <c r="E153" i="4"/>
  <c r="AF23" i="14" s="1"/>
  <c r="D153" i="4"/>
  <c r="AE23" i="14" s="1"/>
  <c r="C153" i="4"/>
  <c r="AD23" i="14" s="1"/>
  <c r="FP21" i="4"/>
  <c r="FK21" i="4"/>
  <c r="FN21" i="4" s="1"/>
  <c r="FJ48" i="4" s="1"/>
  <c r="FN48" i="4" s="1"/>
  <c r="FJ75" i="4" s="1"/>
  <c r="FN75" i="4" s="1"/>
  <c r="FJ102" i="4" s="1"/>
  <c r="FN102" i="4" s="1"/>
  <c r="FJ129" i="4" s="1"/>
  <c r="FN129" i="4" s="1"/>
  <c r="FH21" i="4"/>
  <c r="E152" i="4"/>
  <c r="AF22" i="14" s="1"/>
  <c r="D152" i="4"/>
  <c r="AE22" i="14" s="1"/>
  <c r="C152" i="4"/>
  <c r="AD22" i="14" s="1"/>
  <c r="FP20" i="4"/>
  <c r="FK20" i="4"/>
  <c r="FN20" i="4" s="1"/>
  <c r="FJ47" i="4" s="1"/>
  <c r="FN47" i="4" s="1"/>
  <c r="FJ74" i="4" s="1"/>
  <c r="FN74" i="4" s="1"/>
  <c r="FJ101" i="4" s="1"/>
  <c r="FN101" i="4" s="1"/>
  <c r="FJ128" i="4" s="1"/>
  <c r="FN128" i="4" s="1"/>
  <c r="FH20" i="4"/>
  <c r="E151" i="4"/>
  <c r="AF21" i="14" s="1"/>
  <c r="D151" i="4"/>
  <c r="AE21" i="14" s="1"/>
  <c r="C151" i="4"/>
  <c r="AD21" i="14" s="1"/>
  <c r="FP19" i="4"/>
  <c r="FK19" i="4"/>
  <c r="FN19" i="4" s="1"/>
  <c r="FJ46" i="4" s="1"/>
  <c r="FN46" i="4" s="1"/>
  <c r="FJ73" i="4" s="1"/>
  <c r="FN73" i="4" s="1"/>
  <c r="FJ100" i="4" s="1"/>
  <c r="FN100" i="4" s="1"/>
  <c r="FJ127" i="4" s="1"/>
  <c r="FN127" i="4" s="1"/>
  <c r="FH19" i="4"/>
  <c r="E150" i="4"/>
  <c r="AF20" i="14" s="1"/>
  <c r="D150" i="4"/>
  <c r="AE20" i="14" s="1"/>
  <c r="C150" i="4"/>
  <c r="AD20" i="14" s="1"/>
  <c r="FP18" i="4"/>
  <c r="FK18" i="4"/>
  <c r="FN18" i="4" s="1"/>
  <c r="FJ45" i="4" s="1"/>
  <c r="FN45" i="4" s="1"/>
  <c r="FJ72" i="4" s="1"/>
  <c r="FN72" i="4" s="1"/>
  <c r="FJ99" i="4" s="1"/>
  <c r="FN99" i="4" s="1"/>
  <c r="FJ126" i="4" s="1"/>
  <c r="FN126" i="4" s="1"/>
  <c r="FH18" i="4"/>
  <c r="E149" i="4"/>
  <c r="AF19" i="14" s="1"/>
  <c r="D149" i="4"/>
  <c r="AE19" i="14" s="1"/>
  <c r="C149" i="4"/>
  <c r="AD19" i="14" s="1"/>
  <c r="FP17" i="4"/>
  <c r="FK17" i="4"/>
  <c r="FN17" i="4" s="1"/>
  <c r="FJ44" i="4" s="1"/>
  <c r="FN44" i="4" s="1"/>
  <c r="FJ71" i="4" s="1"/>
  <c r="FN71" i="4" s="1"/>
  <c r="FJ98" i="4" s="1"/>
  <c r="FN98" i="4" s="1"/>
  <c r="FJ125" i="4" s="1"/>
  <c r="FN125" i="4" s="1"/>
  <c r="FH17" i="4"/>
  <c r="E148" i="4"/>
  <c r="AF18" i="14" s="1"/>
  <c r="D148" i="4"/>
  <c r="AE18" i="14" s="1"/>
  <c r="C148" i="4"/>
  <c r="AD18" i="14" s="1"/>
  <c r="FP16" i="4"/>
  <c r="FK16" i="4"/>
  <c r="FN16" i="4" s="1"/>
  <c r="FJ43" i="4" s="1"/>
  <c r="FN43" i="4" s="1"/>
  <c r="FJ70" i="4" s="1"/>
  <c r="FN70" i="4" s="1"/>
  <c r="FJ97" i="4" s="1"/>
  <c r="FN97" i="4" s="1"/>
  <c r="FJ124" i="4" s="1"/>
  <c r="FN124" i="4" s="1"/>
  <c r="FH16" i="4"/>
  <c r="E147" i="4"/>
  <c r="AF17" i="14" s="1"/>
  <c r="D147" i="4"/>
  <c r="AE17" i="14" s="1"/>
  <c r="C147" i="4"/>
  <c r="AD17" i="14" s="1"/>
  <c r="FP15" i="4"/>
  <c r="FK15" i="4"/>
  <c r="FN15" i="4" s="1"/>
  <c r="FJ42" i="4" s="1"/>
  <c r="FN42" i="4" s="1"/>
  <c r="FJ69" i="4" s="1"/>
  <c r="FN69" i="4" s="1"/>
  <c r="FJ96" i="4" s="1"/>
  <c r="FN96" i="4" s="1"/>
  <c r="FJ123" i="4" s="1"/>
  <c r="FN123" i="4" s="1"/>
  <c r="FH15" i="4"/>
  <c r="E146" i="4"/>
  <c r="AF16" i="14" s="1"/>
  <c r="D146" i="4"/>
  <c r="AE16" i="14" s="1"/>
  <c r="C146" i="4"/>
  <c r="AD16" i="14" s="1"/>
  <c r="FP14" i="4"/>
  <c r="FK14" i="4"/>
  <c r="FN14" i="4" s="1"/>
  <c r="FJ41" i="4" s="1"/>
  <c r="FN41" i="4" s="1"/>
  <c r="FJ68" i="4" s="1"/>
  <c r="FN68" i="4" s="1"/>
  <c r="FJ95" i="4" s="1"/>
  <c r="FN95" i="4" s="1"/>
  <c r="FJ122" i="4" s="1"/>
  <c r="FN122" i="4" s="1"/>
  <c r="FH14" i="4"/>
  <c r="E145" i="4"/>
  <c r="AF15" i="14" s="1"/>
  <c r="D145" i="4"/>
  <c r="AE15" i="14" s="1"/>
  <c r="C145" i="4"/>
  <c r="AD15" i="14" s="1"/>
  <c r="FP13" i="4"/>
  <c r="FK13" i="4"/>
  <c r="FN13" i="4" s="1"/>
  <c r="FJ40" i="4" s="1"/>
  <c r="FN40" i="4" s="1"/>
  <c r="FJ67" i="4" s="1"/>
  <c r="FN67" i="4" s="1"/>
  <c r="FJ94" i="4" s="1"/>
  <c r="FN94" i="4" s="1"/>
  <c r="FJ121" i="4" s="1"/>
  <c r="FN121" i="4" s="1"/>
  <c r="FH13" i="4"/>
  <c r="E144" i="4"/>
  <c r="AF14" i="14" s="1"/>
  <c r="D144" i="4"/>
  <c r="AE14" i="14" s="1"/>
  <c r="C144" i="4"/>
  <c r="AD14" i="14" s="1"/>
  <c r="FP12" i="4"/>
  <c r="FK12" i="4"/>
  <c r="FN12" i="4" s="1"/>
  <c r="FJ39" i="4" s="1"/>
  <c r="FN39" i="4" s="1"/>
  <c r="FJ66" i="4" s="1"/>
  <c r="FN66" i="4" s="1"/>
  <c r="FJ93" i="4" s="1"/>
  <c r="FN93" i="4" s="1"/>
  <c r="FJ120" i="4" s="1"/>
  <c r="FN120" i="4" s="1"/>
  <c r="FH12" i="4"/>
  <c r="E143" i="4"/>
  <c r="AF13" i="14" s="1"/>
  <c r="D143" i="4"/>
  <c r="AE13" i="14" s="1"/>
  <c r="C143" i="4"/>
  <c r="AD13" i="14" s="1"/>
  <c r="FP11" i="4"/>
  <c r="FK11" i="4"/>
  <c r="FN11" i="4" s="1"/>
  <c r="FJ38" i="4" s="1"/>
  <c r="FN38" i="4" s="1"/>
  <c r="FJ65" i="4" s="1"/>
  <c r="FN65" i="4" s="1"/>
  <c r="FJ92" i="4" s="1"/>
  <c r="FN92" i="4" s="1"/>
  <c r="FJ119" i="4" s="1"/>
  <c r="FN119" i="4" s="1"/>
  <c r="FH11" i="4"/>
  <c r="E142" i="4"/>
  <c r="AF12" i="14" s="1"/>
  <c r="D142" i="4"/>
  <c r="AE12" i="14" s="1"/>
  <c r="C142" i="4"/>
  <c r="AD12" i="14" s="1"/>
  <c r="FP10" i="4"/>
  <c r="FK10" i="4"/>
  <c r="FN10" i="4" s="1"/>
  <c r="FJ37" i="4" s="1"/>
  <c r="FN37" i="4" s="1"/>
  <c r="FJ64" i="4" s="1"/>
  <c r="FN64" i="4" s="1"/>
  <c r="FJ91" i="4" s="1"/>
  <c r="FN91" i="4" s="1"/>
  <c r="FJ118" i="4" s="1"/>
  <c r="FN118" i="4" s="1"/>
  <c r="FH10" i="4"/>
  <c r="E141" i="4"/>
  <c r="AF11" i="14" s="1"/>
  <c r="D141" i="4"/>
  <c r="AE11" i="14" s="1"/>
  <c r="C141" i="4"/>
  <c r="AD11" i="14" s="1"/>
  <c r="FP9" i="4"/>
  <c r="FK9" i="4"/>
  <c r="FN9" i="4" s="1"/>
  <c r="FJ36" i="4" s="1"/>
  <c r="FN36" i="4" s="1"/>
  <c r="FJ63" i="4" s="1"/>
  <c r="FN63" i="4" s="1"/>
  <c r="FJ90" i="4" s="1"/>
  <c r="FN90" i="4" s="1"/>
  <c r="FJ117" i="4" s="1"/>
  <c r="FN117" i="4" s="1"/>
  <c r="FH9" i="4"/>
  <c r="E140" i="4"/>
  <c r="AF10" i="14" s="1"/>
  <c r="D140" i="4"/>
  <c r="AE10" i="14" s="1"/>
  <c r="C140" i="4"/>
  <c r="AD10" i="14" s="1"/>
  <c r="FP8" i="4"/>
  <c r="FK8" i="4"/>
  <c r="FN8" i="4" s="1"/>
  <c r="FJ35" i="4" s="1"/>
  <c r="FN35" i="4" s="1"/>
  <c r="FJ62" i="4" s="1"/>
  <c r="FN62" i="4" s="1"/>
  <c r="FJ89" i="4" s="1"/>
  <c r="FN89" i="4" s="1"/>
  <c r="FJ116" i="4" s="1"/>
  <c r="FN116" i="4" s="1"/>
  <c r="FH8" i="4"/>
  <c r="E139" i="4"/>
  <c r="AF9" i="14" s="1"/>
  <c r="D139" i="4"/>
  <c r="AE9" i="14" s="1"/>
  <c r="C139" i="4"/>
  <c r="AD9" i="14" s="1"/>
  <c r="FP7" i="4"/>
  <c r="FK7" i="4"/>
  <c r="FN7" i="4" s="1"/>
  <c r="FJ34" i="4" s="1"/>
  <c r="FN34" i="4" s="1"/>
  <c r="FJ61" i="4" s="1"/>
  <c r="FN61" i="4" s="1"/>
  <c r="FJ88" i="4" s="1"/>
  <c r="FN88" i="4" s="1"/>
  <c r="FJ115" i="4" s="1"/>
  <c r="FN115" i="4" s="1"/>
  <c r="FH7" i="4"/>
  <c r="E138" i="4"/>
  <c r="AF8" i="14" s="1"/>
  <c r="D138" i="4"/>
  <c r="AE8" i="14" s="1"/>
  <c r="C138" i="4"/>
  <c r="AD8" i="14" s="1"/>
  <c r="AF3" i="4"/>
  <c r="BC3" i="4" s="1"/>
  <c r="BX3" i="4" s="1"/>
  <c r="CU3" i="4" s="1"/>
  <c r="DQ3" i="4" s="1"/>
  <c r="EM3" i="4" s="1"/>
  <c r="J30" i="4" s="1"/>
  <c r="AF30" i="4" s="1"/>
  <c r="BC30" i="4" s="1"/>
  <c r="BX30" i="4" s="1"/>
  <c r="CU30" i="4" s="1"/>
  <c r="DQ30" i="4" s="1"/>
  <c r="EM30" i="4" s="1"/>
  <c r="J57" i="4" s="1"/>
  <c r="AF57" i="4" s="1"/>
  <c r="BC57" i="4" s="1"/>
  <c r="BX57" i="4" s="1"/>
  <c r="CU57" i="4" s="1"/>
  <c r="DQ57" i="4" s="1"/>
  <c r="EM57" i="4" s="1"/>
  <c r="J84" i="4" s="1"/>
  <c r="AF84" i="4" s="1"/>
  <c r="BC84" i="4" s="1"/>
  <c r="BX84" i="4" s="1"/>
  <c r="CU84" i="4" s="1"/>
  <c r="DQ84" i="4" s="1"/>
  <c r="EM84" i="4" s="1"/>
  <c r="DO2" i="4"/>
  <c r="DI2" i="4"/>
  <c r="DC2" i="4"/>
  <c r="CQ2" i="4"/>
  <c r="EO1" i="4"/>
  <c r="DO1" i="4"/>
  <c r="DI1" i="4"/>
  <c r="DC1" i="4"/>
  <c r="CW1" i="4"/>
  <c r="CQ1" i="4"/>
  <c r="CA1" i="4"/>
  <c r="M136" i="3"/>
  <c r="FH131" i="3"/>
  <c r="FK131" i="3" s="1"/>
  <c r="FH130" i="3"/>
  <c r="FK130" i="3" s="1"/>
  <c r="FH129" i="3"/>
  <c r="FK129" i="3" s="1"/>
  <c r="FH128" i="3"/>
  <c r="FK128" i="3" s="1"/>
  <c r="FH127" i="3"/>
  <c r="FK127" i="3" s="1"/>
  <c r="FH126" i="3"/>
  <c r="FK126" i="3" s="1"/>
  <c r="FH125" i="3"/>
  <c r="FK125" i="3" s="1"/>
  <c r="FH124" i="3"/>
  <c r="FK124" i="3" s="1"/>
  <c r="FH123" i="3"/>
  <c r="FK123" i="3" s="1"/>
  <c r="FH122" i="3"/>
  <c r="FK122" i="3" s="1"/>
  <c r="FH121" i="3"/>
  <c r="FK121" i="3" s="1"/>
  <c r="FH120" i="3"/>
  <c r="FK120" i="3" s="1"/>
  <c r="FH119" i="3"/>
  <c r="FK119" i="3" s="1"/>
  <c r="FH118" i="3"/>
  <c r="FK118" i="3" s="1"/>
  <c r="FH117" i="3"/>
  <c r="FK117" i="3" s="1"/>
  <c r="FH116" i="3"/>
  <c r="FK116" i="3" s="1"/>
  <c r="FH115" i="3"/>
  <c r="FK115" i="3" s="1"/>
  <c r="FH104" i="3"/>
  <c r="FK104" i="3" s="1"/>
  <c r="AM154" i="3"/>
  <c r="AO154" i="3" s="1"/>
  <c r="FH103" i="3"/>
  <c r="FK103" i="3" s="1"/>
  <c r="AM153" i="3"/>
  <c r="AO153" i="3" s="1"/>
  <c r="FH102" i="3"/>
  <c r="FK102" i="3" s="1"/>
  <c r="AM152" i="3"/>
  <c r="AO152" i="3" s="1"/>
  <c r="FH101" i="3"/>
  <c r="FK101" i="3" s="1"/>
  <c r="AM151" i="3"/>
  <c r="AO151" i="3" s="1"/>
  <c r="FH100" i="3"/>
  <c r="FK100" i="3" s="1"/>
  <c r="AM150" i="3"/>
  <c r="AO150" i="3" s="1"/>
  <c r="FH99" i="3"/>
  <c r="FK99" i="3" s="1"/>
  <c r="AM149" i="3"/>
  <c r="AO149" i="3" s="1"/>
  <c r="FH98" i="3"/>
  <c r="FK98" i="3" s="1"/>
  <c r="AM148" i="3"/>
  <c r="AO148" i="3" s="1"/>
  <c r="FH97" i="3"/>
  <c r="FK97" i="3" s="1"/>
  <c r="AM147" i="3"/>
  <c r="AO147" i="3" s="1"/>
  <c r="FH96" i="3"/>
  <c r="FK96" i="3" s="1"/>
  <c r="AM146" i="3"/>
  <c r="AO146" i="3" s="1"/>
  <c r="FH95" i="3"/>
  <c r="FK95" i="3" s="1"/>
  <c r="AM145" i="3"/>
  <c r="AO145" i="3" s="1"/>
  <c r="FH94" i="3"/>
  <c r="FK94" i="3" s="1"/>
  <c r="AM144" i="3"/>
  <c r="AO144" i="3" s="1"/>
  <c r="FH93" i="3"/>
  <c r="FK93" i="3" s="1"/>
  <c r="AM143" i="3"/>
  <c r="AO143" i="3" s="1"/>
  <c r="FH92" i="3"/>
  <c r="FK92" i="3" s="1"/>
  <c r="AM142" i="3"/>
  <c r="AO142" i="3" s="1"/>
  <c r="FH91" i="3"/>
  <c r="FK91" i="3" s="1"/>
  <c r="AM141" i="3"/>
  <c r="AO141" i="3" s="1"/>
  <c r="FH90" i="3"/>
  <c r="FK90" i="3" s="1"/>
  <c r="AM140" i="3"/>
  <c r="AO140" i="3" s="1"/>
  <c r="FH89" i="3"/>
  <c r="FK89" i="3" s="1"/>
  <c r="AM139" i="3"/>
  <c r="AO139" i="3" s="1"/>
  <c r="FH88" i="3"/>
  <c r="FK88" i="3" s="1"/>
  <c r="AM138" i="3"/>
  <c r="AO138" i="3" s="1"/>
  <c r="FH77" i="3"/>
  <c r="FK77" i="3" s="1"/>
  <c r="AD154" i="3"/>
  <c r="AF154" i="3" s="1"/>
  <c r="FH76" i="3"/>
  <c r="FK76" i="3" s="1"/>
  <c r="AD153" i="3"/>
  <c r="AF153" i="3" s="1"/>
  <c r="FH75" i="3"/>
  <c r="FK75" i="3" s="1"/>
  <c r="AD152" i="3"/>
  <c r="AF152" i="3" s="1"/>
  <c r="FH74" i="3"/>
  <c r="FK74" i="3" s="1"/>
  <c r="AD151" i="3"/>
  <c r="AF151" i="3" s="1"/>
  <c r="FH73" i="3"/>
  <c r="FK73" i="3" s="1"/>
  <c r="AD150" i="3"/>
  <c r="AF150" i="3" s="1"/>
  <c r="FH72" i="3"/>
  <c r="FK72" i="3" s="1"/>
  <c r="AD149" i="3"/>
  <c r="AF149" i="3" s="1"/>
  <c r="FH71" i="3"/>
  <c r="FK71" i="3" s="1"/>
  <c r="AD148" i="3"/>
  <c r="AF148" i="3" s="1"/>
  <c r="FH70" i="3"/>
  <c r="FK70" i="3" s="1"/>
  <c r="AD147" i="3"/>
  <c r="AF147" i="3" s="1"/>
  <c r="FH69" i="3"/>
  <c r="FK69" i="3" s="1"/>
  <c r="AD146" i="3"/>
  <c r="AF146" i="3" s="1"/>
  <c r="FH68" i="3"/>
  <c r="FK68" i="3" s="1"/>
  <c r="AD145" i="3"/>
  <c r="AF145" i="3" s="1"/>
  <c r="FH67" i="3"/>
  <c r="FK67" i="3" s="1"/>
  <c r="AD144" i="3"/>
  <c r="AF144" i="3" s="1"/>
  <c r="FH66" i="3"/>
  <c r="FK66" i="3" s="1"/>
  <c r="AD143" i="3"/>
  <c r="AF143" i="3" s="1"/>
  <c r="FH65" i="3"/>
  <c r="FK65" i="3" s="1"/>
  <c r="AD142" i="3"/>
  <c r="AF142" i="3" s="1"/>
  <c r="FH64" i="3"/>
  <c r="FK64" i="3" s="1"/>
  <c r="AD141" i="3"/>
  <c r="AF141" i="3" s="1"/>
  <c r="FH63" i="3"/>
  <c r="FK63" i="3" s="1"/>
  <c r="AD140" i="3"/>
  <c r="AF140" i="3" s="1"/>
  <c r="FH62" i="3"/>
  <c r="FK62" i="3" s="1"/>
  <c r="AD139" i="3"/>
  <c r="AF139" i="3" s="1"/>
  <c r="FH61" i="3"/>
  <c r="FK61" i="3" s="1"/>
  <c r="AD138" i="3"/>
  <c r="AF138" i="3" s="1"/>
  <c r="FH50" i="3"/>
  <c r="FK50" i="3" s="1"/>
  <c r="U154" i="3"/>
  <c r="W154" i="3" s="1"/>
  <c r="B50" i="3"/>
  <c r="B77" i="3" s="1"/>
  <c r="FH49" i="3"/>
  <c r="FK49" i="3" s="1"/>
  <c r="U153" i="3"/>
  <c r="W153" i="3" s="1"/>
  <c r="B49" i="3"/>
  <c r="B76" i="3" s="1"/>
  <c r="FH48" i="3"/>
  <c r="FK48" i="3" s="1"/>
  <c r="U152" i="3"/>
  <c r="W152" i="3" s="1"/>
  <c r="B48" i="3"/>
  <c r="B75" i="3" s="1"/>
  <c r="FH47" i="3"/>
  <c r="FK47" i="3" s="1"/>
  <c r="U151" i="3"/>
  <c r="W151" i="3" s="1"/>
  <c r="B47" i="3"/>
  <c r="B74" i="3" s="1"/>
  <c r="FH46" i="3"/>
  <c r="FK46" i="3" s="1"/>
  <c r="U150" i="3"/>
  <c r="W150" i="3" s="1"/>
  <c r="B46" i="3"/>
  <c r="B73" i="3" s="1"/>
  <c r="FH45" i="3"/>
  <c r="FK45" i="3" s="1"/>
  <c r="U149" i="3"/>
  <c r="W149" i="3" s="1"/>
  <c r="B45" i="3"/>
  <c r="FP45" i="3" s="1"/>
  <c r="FH44" i="3"/>
  <c r="FK44" i="3" s="1"/>
  <c r="U148" i="3"/>
  <c r="W148" i="3" s="1"/>
  <c r="B44" i="3"/>
  <c r="FP44" i="3" s="1"/>
  <c r="FH43" i="3"/>
  <c r="FK43" i="3" s="1"/>
  <c r="U147" i="3"/>
  <c r="W147" i="3" s="1"/>
  <c r="B43" i="3"/>
  <c r="FP43" i="3" s="1"/>
  <c r="FH42" i="3"/>
  <c r="FK42" i="3" s="1"/>
  <c r="U146" i="3"/>
  <c r="W146" i="3" s="1"/>
  <c r="B42" i="3"/>
  <c r="FP42" i="3" s="1"/>
  <c r="FH41" i="3"/>
  <c r="FK41" i="3" s="1"/>
  <c r="U145" i="3"/>
  <c r="W145" i="3" s="1"/>
  <c r="B41" i="3"/>
  <c r="FP41" i="3" s="1"/>
  <c r="FH40" i="3"/>
  <c r="FK40" i="3" s="1"/>
  <c r="U144" i="3"/>
  <c r="W144" i="3" s="1"/>
  <c r="B40" i="3"/>
  <c r="FP40" i="3" s="1"/>
  <c r="FH39" i="3"/>
  <c r="FK39" i="3" s="1"/>
  <c r="U143" i="3"/>
  <c r="W143" i="3" s="1"/>
  <c r="B39" i="3"/>
  <c r="FP39" i="3" s="1"/>
  <c r="FH38" i="3"/>
  <c r="FK38" i="3" s="1"/>
  <c r="U142" i="3"/>
  <c r="W142" i="3" s="1"/>
  <c r="B38" i="3"/>
  <c r="FP38" i="3" s="1"/>
  <c r="FH37" i="3"/>
  <c r="FK37" i="3" s="1"/>
  <c r="U141" i="3"/>
  <c r="W141" i="3" s="1"/>
  <c r="B37" i="3"/>
  <c r="FP37" i="3" s="1"/>
  <c r="FH36" i="3"/>
  <c r="FK36" i="3" s="1"/>
  <c r="U140" i="3"/>
  <c r="W140" i="3" s="1"/>
  <c r="B36" i="3"/>
  <c r="FP36" i="3" s="1"/>
  <c r="FH35" i="3"/>
  <c r="FK35" i="3" s="1"/>
  <c r="U139" i="3"/>
  <c r="W139" i="3" s="1"/>
  <c r="B35" i="3"/>
  <c r="FP35" i="3" s="1"/>
  <c r="FH34" i="3"/>
  <c r="FK34" i="3" s="1"/>
  <c r="U138" i="3"/>
  <c r="W138" i="3" s="1"/>
  <c r="B34" i="3"/>
  <c r="FP34" i="3" s="1"/>
  <c r="B33" i="3"/>
  <c r="B60" i="3" s="1"/>
  <c r="B87" i="3" s="1"/>
  <c r="B114" i="3" s="1"/>
  <c r="A33" i="3"/>
  <c r="A60" i="3" s="1"/>
  <c r="A87" i="3" s="1"/>
  <c r="A114" i="3" s="1"/>
  <c r="B32" i="3"/>
  <c r="B59" i="3" s="1"/>
  <c r="B86" i="3" s="1"/>
  <c r="B113" i="3" s="1"/>
  <c r="A32" i="3"/>
  <c r="A59" i="3" s="1"/>
  <c r="A86" i="3" s="1"/>
  <c r="A113" i="3" s="1"/>
  <c r="B31" i="3"/>
  <c r="B58" i="3" s="1"/>
  <c r="B85" i="3" s="1"/>
  <c r="B112" i="3" s="1"/>
  <c r="A31" i="3"/>
  <c r="A58" i="3" s="1"/>
  <c r="A85" i="3" s="1"/>
  <c r="A112" i="3" s="1"/>
  <c r="B30" i="3"/>
  <c r="B57" i="3" s="1"/>
  <c r="B84" i="3" s="1"/>
  <c r="B111" i="3" s="1"/>
  <c r="A30" i="3"/>
  <c r="A57" i="3" s="1"/>
  <c r="A84" i="3" s="1"/>
  <c r="A111" i="3" s="1"/>
  <c r="DC29" i="3"/>
  <c r="BK29" i="3"/>
  <c r="BK56" i="3" s="1"/>
  <c r="BE29" i="3"/>
  <c r="DI29" i="3" s="1"/>
  <c r="AY29" i="3"/>
  <c r="AY56" i="3" s="1"/>
  <c r="AM29" i="3"/>
  <c r="AM56" i="3" s="1"/>
  <c r="B29" i="3"/>
  <c r="B56" i="3" s="1"/>
  <c r="B83" i="3" s="1"/>
  <c r="B110" i="3" s="1"/>
  <c r="A29" i="3"/>
  <c r="A56" i="3" s="1"/>
  <c r="A83" i="3" s="1"/>
  <c r="A110" i="3" s="1"/>
  <c r="BK28" i="3"/>
  <c r="BK55" i="3" s="1"/>
  <c r="BE28" i="3"/>
  <c r="BE55" i="3" s="1"/>
  <c r="AY28" i="3"/>
  <c r="AY55" i="3" s="1"/>
  <c r="AS28" i="3"/>
  <c r="AS55" i="3" s="1"/>
  <c r="AM28" i="3"/>
  <c r="AM55" i="3" s="1"/>
  <c r="M28" i="3"/>
  <c r="V136" i="3" s="1"/>
  <c r="B28" i="3"/>
  <c r="B55" i="3" s="1"/>
  <c r="B82" i="3" s="1"/>
  <c r="B109" i="3" s="1"/>
  <c r="A28" i="3"/>
  <c r="A55" i="3" s="1"/>
  <c r="A82" i="3" s="1"/>
  <c r="A109" i="3" s="1"/>
  <c r="FP23" i="3"/>
  <c r="FH23" i="3"/>
  <c r="FK23" i="3" s="1"/>
  <c r="FN23" i="3" s="1"/>
  <c r="FJ50" i="3" s="1"/>
  <c r="FN50" i="3" s="1"/>
  <c r="FJ77" i="3" s="1"/>
  <c r="FN77" i="3" s="1"/>
  <c r="FJ104" i="3" s="1"/>
  <c r="FN104" i="3" s="1"/>
  <c r="FJ131" i="3" s="1"/>
  <c r="FN131" i="3" s="1"/>
  <c r="L154" i="3"/>
  <c r="N154" i="3" s="1"/>
  <c r="FP22" i="3"/>
  <c r="FH22" i="3"/>
  <c r="FK22" i="3" s="1"/>
  <c r="FN22" i="3" s="1"/>
  <c r="FJ49" i="3" s="1"/>
  <c r="FN49" i="3" s="1"/>
  <c r="FJ76" i="3" s="1"/>
  <c r="FN76" i="3" s="1"/>
  <c r="FJ103" i="3" s="1"/>
  <c r="FN103" i="3" s="1"/>
  <c r="FJ130" i="3" s="1"/>
  <c r="FN130" i="3" s="1"/>
  <c r="E153" i="3"/>
  <c r="AI23" i="14" s="1"/>
  <c r="D153" i="3"/>
  <c r="AH23" i="14" s="1"/>
  <c r="C153" i="3"/>
  <c r="AG23" i="14" s="1"/>
  <c r="FP21" i="3"/>
  <c r="FH21" i="3"/>
  <c r="FK21" i="3" s="1"/>
  <c r="FN21" i="3" s="1"/>
  <c r="FJ48" i="3" s="1"/>
  <c r="FN48" i="3" s="1"/>
  <c r="FJ75" i="3" s="1"/>
  <c r="FN75" i="3" s="1"/>
  <c r="FJ102" i="3" s="1"/>
  <c r="FN102" i="3" s="1"/>
  <c r="FJ129" i="3" s="1"/>
  <c r="FN129" i="3" s="1"/>
  <c r="E152" i="3"/>
  <c r="AI22" i="14" s="1"/>
  <c r="D152" i="3"/>
  <c r="AH22" i="14" s="1"/>
  <c r="C152" i="3"/>
  <c r="AG22" i="14" s="1"/>
  <c r="FP20" i="3"/>
  <c r="FH20" i="3"/>
  <c r="FK20" i="3" s="1"/>
  <c r="FN20" i="3" s="1"/>
  <c r="FJ47" i="3" s="1"/>
  <c r="FN47" i="3" s="1"/>
  <c r="FJ74" i="3" s="1"/>
  <c r="FN74" i="3" s="1"/>
  <c r="FJ101" i="3" s="1"/>
  <c r="FN101" i="3" s="1"/>
  <c r="FJ128" i="3" s="1"/>
  <c r="FN128" i="3" s="1"/>
  <c r="E151" i="3"/>
  <c r="AI21" i="14" s="1"/>
  <c r="D151" i="3"/>
  <c r="AH21" i="14" s="1"/>
  <c r="C151" i="3"/>
  <c r="AG21" i="14" s="1"/>
  <c r="FP19" i="3"/>
  <c r="FH19" i="3"/>
  <c r="FK19" i="3" s="1"/>
  <c r="FN19" i="3" s="1"/>
  <c r="FJ46" i="3" s="1"/>
  <c r="FN46" i="3" s="1"/>
  <c r="FJ73" i="3" s="1"/>
  <c r="FN73" i="3" s="1"/>
  <c r="FJ100" i="3" s="1"/>
  <c r="FN100" i="3" s="1"/>
  <c r="FJ127" i="3" s="1"/>
  <c r="FN127" i="3" s="1"/>
  <c r="E150" i="3"/>
  <c r="AI20" i="14" s="1"/>
  <c r="D150" i="3"/>
  <c r="AH20" i="14" s="1"/>
  <c r="C150" i="3"/>
  <c r="AG20" i="14" s="1"/>
  <c r="FP18" i="3"/>
  <c r="FH18" i="3"/>
  <c r="FK18" i="3" s="1"/>
  <c r="FN18" i="3" s="1"/>
  <c r="FJ45" i="3" s="1"/>
  <c r="FN45" i="3" s="1"/>
  <c r="FJ72" i="3" s="1"/>
  <c r="FN72" i="3" s="1"/>
  <c r="FJ99" i="3" s="1"/>
  <c r="FN99" i="3" s="1"/>
  <c r="FJ126" i="3" s="1"/>
  <c r="FN126" i="3" s="1"/>
  <c r="E149" i="3"/>
  <c r="AI19" i="14" s="1"/>
  <c r="D149" i="3"/>
  <c r="AH19" i="14" s="1"/>
  <c r="C149" i="3"/>
  <c r="AG19" i="14" s="1"/>
  <c r="FP17" i="3"/>
  <c r="FH17" i="3"/>
  <c r="FK17" i="3" s="1"/>
  <c r="FN17" i="3" s="1"/>
  <c r="FJ44" i="3" s="1"/>
  <c r="FN44" i="3" s="1"/>
  <c r="FJ71" i="3" s="1"/>
  <c r="FN71" i="3" s="1"/>
  <c r="FJ98" i="3" s="1"/>
  <c r="FN98" i="3" s="1"/>
  <c r="FJ125" i="3" s="1"/>
  <c r="FN125" i="3" s="1"/>
  <c r="E148" i="3"/>
  <c r="AI18" i="14" s="1"/>
  <c r="D148" i="3"/>
  <c r="AH18" i="14" s="1"/>
  <c r="C148" i="3"/>
  <c r="AG18" i="14" s="1"/>
  <c r="FP16" i="3"/>
  <c r="FH16" i="3"/>
  <c r="FK16" i="3" s="1"/>
  <c r="FN16" i="3" s="1"/>
  <c r="FJ43" i="3" s="1"/>
  <c r="FN43" i="3" s="1"/>
  <c r="FJ70" i="3" s="1"/>
  <c r="FN70" i="3" s="1"/>
  <c r="FJ97" i="3" s="1"/>
  <c r="FN97" i="3" s="1"/>
  <c r="FJ124" i="3" s="1"/>
  <c r="FN124" i="3" s="1"/>
  <c r="E147" i="3"/>
  <c r="AI17" i="14" s="1"/>
  <c r="D147" i="3"/>
  <c r="AH17" i="14" s="1"/>
  <c r="C147" i="3"/>
  <c r="AG17" i="14" s="1"/>
  <c r="FP15" i="3"/>
  <c r="FH15" i="3"/>
  <c r="FK15" i="3" s="1"/>
  <c r="FN15" i="3" s="1"/>
  <c r="FJ42" i="3" s="1"/>
  <c r="FN42" i="3" s="1"/>
  <c r="FJ69" i="3" s="1"/>
  <c r="FN69" i="3" s="1"/>
  <c r="FJ96" i="3" s="1"/>
  <c r="FN96" i="3" s="1"/>
  <c r="FJ123" i="3" s="1"/>
  <c r="FN123" i="3" s="1"/>
  <c r="E146" i="3"/>
  <c r="AI16" i="14" s="1"/>
  <c r="D146" i="3"/>
  <c r="AH16" i="14" s="1"/>
  <c r="C146" i="3"/>
  <c r="AG16" i="14" s="1"/>
  <c r="FP14" i="3"/>
  <c r="FH14" i="3"/>
  <c r="FK14" i="3" s="1"/>
  <c r="FN14" i="3" s="1"/>
  <c r="FJ41" i="3" s="1"/>
  <c r="FN41" i="3" s="1"/>
  <c r="FJ68" i="3" s="1"/>
  <c r="FN68" i="3" s="1"/>
  <c r="FJ95" i="3" s="1"/>
  <c r="FN95" i="3" s="1"/>
  <c r="FJ122" i="3" s="1"/>
  <c r="FN122" i="3" s="1"/>
  <c r="E145" i="3"/>
  <c r="AI15" i="14" s="1"/>
  <c r="D145" i="3"/>
  <c r="AH15" i="14" s="1"/>
  <c r="C145" i="3"/>
  <c r="AG15" i="14" s="1"/>
  <c r="FP13" i="3"/>
  <c r="FH13" i="3"/>
  <c r="FK13" i="3" s="1"/>
  <c r="FN13" i="3" s="1"/>
  <c r="FJ40" i="3" s="1"/>
  <c r="FN40" i="3" s="1"/>
  <c r="FJ67" i="3" s="1"/>
  <c r="FN67" i="3" s="1"/>
  <c r="FJ94" i="3" s="1"/>
  <c r="FN94" i="3" s="1"/>
  <c r="FJ121" i="3" s="1"/>
  <c r="FN121" i="3" s="1"/>
  <c r="E144" i="3"/>
  <c r="AI14" i="14" s="1"/>
  <c r="D144" i="3"/>
  <c r="AH14" i="14" s="1"/>
  <c r="C144" i="3"/>
  <c r="AG14" i="14" s="1"/>
  <c r="FP12" i="3"/>
  <c r="FH12" i="3"/>
  <c r="FK12" i="3" s="1"/>
  <c r="FN12" i="3" s="1"/>
  <c r="FJ39" i="3" s="1"/>
  <c r="FN39" i="3" s="1"/>
  <c r="FJ66" i="3" s="1"/>
  <c r="FN66" i="3" s="1"/>
  <c r="FJ93" i="3" s="1"/>
  <c r="FN93" i="3" s="1"/>
  <c r="FJ120" i="3" s="1"/>
  <c r="FN120" i="3" s="1"/>
  <c r="E143" i="3"/>
  <c r="AI13" i="14" s="1"/>
  <c r="D143" i="3"/>
  <c r="AH13" i="14" s="1"/>
  <c r="C143" i="3"/>
  <c r="AG13" i="14" s="1"/>
  <c r="FP11" i="3"/>
  <c r="FH11" i="3"/>
  <c r="FK11" i="3" s="1"/>
  <c r="FN11" i="3" s="1"/>
  <c r="FJ38" i="3" s="1"/>
  <c r="FN38" i="3" s="1"/>
  <c r="FJ65" i="3" s="1"/>
  <c r="FN65" i="3" s="1"/>
  <c r="FJ92" i="3" s="1"/>
  <c r="FN92" i="3" s="1"/>
  <c r="FJ119" i="3" s="1"/>
  <c r="FN119" i="3" s="1"/>
  <c r="E142" i="3"/>
  <c r="AI12" i="14" s="1"/>
  <c r="D142" i="3"/>
  <c r="AH12" i="14" s="1"/>
  <c r="C142" i="3"/>
  <c r="AG12" i="14" s="1"/>
  <c r="FP10" i="3"/>
  <c r="FH10" i="3"/>
  <c r="FK10" i="3" s="1"/>
  <c r="FN10" i="3" s="1"/>
  <c r="FJ37" i="3" s="1"/>
  <c r="FN37" i="3" s="1"/>
  <c r="FJ64" i="3" s="1"/>
  <c r="FN64" i="3" s="1"/>
  <c r="FJ91" i="3" s="1"/>
  <c r="FN91" i="3" s="1"/>
  <c r="FJ118" i="3" s="1"/>
  <c r="FN118" i="3" s="1"/>
  <c r="E141" i="3"/>
  <c r="AI11" i="14" s="1"/>
  <c r="D141" i="3"/>
  <c r="AH11" i="14" s="1"/>
  <c r="C141" i="3"/>
  <c r="AG11" i="14" s="1"/>
  <c r="FP9" i="3"/>
  <c r="FH9" i="3"/>
  <c r="FK9" i="3" s="1"/>
  <c r="FN9" i="3" s="1"/>
  <c r="FJ36" i="3" s="1"/>
  <c r="FN36" i="3" s="1"/>
  <c r="FJ63" i="3" s="1"/>
  <c r="FN63" i="3" s="1"/>
  <c r="FJ90" i="3" s="1"/>
  <c r="FN90" i="3" s="1"/>
  <c r="FJ117" i="3" s="1"/>
  <c r="FN117" i="3" s="1"/>
  <c r="E140" i="3"/>
  <c r="AI10" i="14" s="1"/>
  <c r="D140" i="3"/>
  <c r="AH10" i="14" s="1"/>
  <c r="C140" i="3"/>
  <c r="AG10" i="14" s="1"/>
  <c r="FP8" i="3"/>
  <c r="FH8" i="3"/>
  <c r="FK8" i="3" s="1"/>
  <c r="FN8" i="3" s="1"/>
  <c r="FJ35" i="3" s="1"/>
  <c r="FN35" i="3" s="1"/>
  <c r="FJ62" i="3" s="1"/>
  <c r="FN62" i="3" s="1"/>
  <c r="FJ89" i="3" s="1"/>
  <c r="FN89" i="3" s="1"/>
  <c r="FJ116" i="3" s="1"/>
  <c r="FN116" i="3" s="1"/>
  <c r="E139" i="3"/>
  <c r="AI9" i="14" s="1"/>
  <c r="D139" i="3"/>
  <c r="AH9" i="14" s="1"/>
  <c r="C139" i="3"/>
  <c r="AG9" i="14" s="1"/>
  <c r="FP7" i="3"/>
  <c r="FH7" i="3"/>
  <c r="FK7" i="3" s="1"/>
  <c r="FN7" i="3" s="1"/>
  <c r="FJ34" i="3" s="1"/>
  <c r="FN34" i="3" s="1"/>
  <c r="FJ61" i="3" s="1"/>
  <c r="FN61" i="3" s="1"/>
  <c r="FJ88" i="3" s="1"/>
  <c r="FN88" i="3" s="1"/>
  <c r="FJ115" i="3" s="1"/>
  <c r="FN115" i="3" s="1"/>
  <c r="E138" i="3"/>
  <c r="AI8" i="14" s="1"/>
  <c r="D138" i="3"/>
  <c r="AH8" i="14" s="1"/>
  <c r="C138" i="3"/>
  <c r="AG8" i="14" s="1"/>
  <c r="AF3" i="3"/>
  <c r="BC3" i="3" s="1"/>
  <c r="BX3" i="3" s="1"/>
  <c r="CU3" i="3" s="1"/>
  <c r="DQ3" i="3" s="1"/>
  <c r="EM3" i="3" s="1"/>
  <c r="J30" i="3" s="1"/>
  <c r="AF30" i="3" s="1"/>
  <c r="BC30" i="3" s="1"/>
  <c r="BX30" i="3" s="1"/>
  <c r="CU30" i="3" s="1"/>
  <c r="DQ30" i="3" s="1"/>
  <c r="EM30" i="3" s="1"/>
  <c r="J57" i="3" s="1"/>
  <c r="AF57" i="3" s="1"/>
  <c r="BC57" i="3" s="1"/>
  <c r="BX57" i="3" s="1"/>
  <c r="CU57" i="3" s="1"/>
  <c r="DQ57" i="3" s="1"/>
  <c r="EM57" i="3" s="1"/>
  <c r="J84" i="3" s="1"/>
  <c r="AF84" i="3" s="1"/>
  <c r="BC84" i="3" s="1"/>
  <c r="BX84" i="3" s="1"/>
  <c r="CU84" i="3" s="1"/>
  <c r="DQ84" i="3" s="1"/>
  <c r="EM84" i="3" s="1"/>
  <c r="DO2" i="3"/>
  <c r="DI2" i="3"/>
  <c r="DC2" i="3"/>
  <c r="CQ2" i="3"/>
  <c r="EO1" i="3"/>
  <c r="DO1" i="3"/>
  <c r="DI1" i="3"/>
  <c r="DC1" i="3"/>
  <c r="CW1" i="3"/>
  <c r="CQ1" i="3"/>
  <c r="CA1" i="3"/>
  <c r="M136" i="2"/>
  <c r="FH131" i="2"/>
  <c r="FK131" i="2" s="1"/>
  <c r="AZ154" i="2"/>
  <c r="BB154" i="2" s="1"/>
  <c r="FH130" i="2"/>
  <c r="FK130" i="2" s="1"/>
  <c r="AZ153" i="2"/>
  <c r="BB153" i="2" s="1"/>
  <c r="FH129" i="2"/>
  <c r="FK129" i="2" s="1"/>
  <c r="AZ152" i="2"/>
  <c r="BB152" i="2" s="1"/>
  <c r="FH128" i="2"/>
  <c r="FK128" i="2" s="1"/>
  <c r="AZ151" i="2"/>
  <c r="BB151" i="2" s="1"/>
  <c r="FH127" i="2"/>
  <c r="FK127" i="2" s="1"/>
  <c r="AZ150" i="2"/>
  <c r="BB150" i="2" s="1"/>
  <c r="FH126" i="2"/>
  <c r="FK126" i="2" s="1"/>
  <c r="AZ149" i="2"/>
  <c r="BB149" i="2" s="1"/>
  <c r="FH125" i="2"/>
  <c r="FK125" i="2" s="1"/>
  <c r="AZ148" i="2"/>
  <c r="BB148" i="2" s="1"/>
  <c r="FH124" i="2"/>
  <c r="FK124" i="2" s="1"/>
  <c r="AZ147" i="2"/>
  <c r="BB147" i="2" s="1"/>
  <c r="FH123" i="2"/>
  <c r="FK123" i="2" s="1"/>
  <c r="AZ146" i="2"/>
  <c r="BB146" i="2" s="1"/>
  <c r="FH122" i="2"/>
  <c r="FK122" i="2" s="1"/>
  <c r="AZ145" i="2"/>
  <c r="BB145" i="2" s="1"/>
  <c r="FH121" i="2"/>
  <c r="FK121" i="2" s="1"/>
  <c r="AZ144" i="2"/>
  <c r="BB144" i="2" s="1"/>
  <c r="FH120" i="2"/>
  <c r="FK120" i="2" s="1"/>
  <c r="AZ143" i="2"/>
  <c r="BB143" i="2" s="1"/>
  <c r="FH119" i="2"/>
  <c r="FK119" i="2" s="1"/>
  <c r="AZ142" i="2"/>
  <c r="BB142" i="2" s="1"/>
  <c r="FH118" i="2"/>
  <c r="FK118" i="2" s="1"/>
  <c r="AZ141" i="2"/>
  <c r="BB141" i="2" s="1"/>
  <c r="FH117" i="2"/>
  <c r="FK117" i="2" s="1"/>
  <c r="AZ140" i="2"/>
  <c r="BB140" i="2" s="1"/>
  <c r="FH116" i="2"/>
  <c r="FK116" i="2" s="1"/>
  <c r="AZ139" i="2"/>
  <c r="BB139" i="2" s="1"/>
  <c r="FH115" i="2"/>
  <c r="FK115" i="2" s="1"/>
  <c r="AZ138" i="2"/>
  <c r="BB138" i="2" s="1"/>
  <c r="FH104" i="2"/>
  <c r="FK104" i="2" s="1"/>
  <c r="AM154" i="2"/>
  <c r="AO154" i="2" s="1"/>
  <c r="FH103" i="2"/>
  <c r="FK103" i="2" s="1"/>
  <c r="AM153" i="2"/>
  <c r="AO153" i="2" s="1"/>
  <c r="FH102" i="2"/>
  <c r="FK102" i="2" s="1"/>
  <c r="AM152" i="2"/>
  <c r="AO152" i="2" s="1"/>
  <c r="FH101" i="2"/>
  <c r="FK101" i="2" s="1"/>
  <c r="AM151" i="2"/>
  <c r="AO151" i="2" s="1"/>
  <c r="FH100" i="2"/>
  <c r="FK100" i="2" s="1"/>
  <c r="AM150" i="2"/>
  <c r="AO150" i="2" s="1"/>
  <c r="FH99" i="2"/>
  <c r="FK99" i="2" s="1"/>
  <c r="AM149" i="2"/>
  <c r="AO149" i="2" s="1"/>
  <c r="FH98" i="2"/>
  <c r="FK98" i="2" s="1"/>
  <c r="AM148" i="2"/>
  <c r="AO148" i="2" s="1"/>
  <c r="FH97" i="2"/>
  <c r="FK97" i="2" s="1"/>
  <c r="AM147" i="2"/>
  <c r="AO147" i="2" s="1"/>
  <c r="FH96" i="2"/>
  <c r="FK96" i="2" s="1"/>
  <c r="AM146" i="2"/>
  <c r="AO146" i="2" s="1"/>
  <c r="FH95" i="2"/>
  <c r="FK95" i="2" s="1"/>
  <c r="AM145" i="2"/>
  <c r="AO145" i="2" s="1"/>
  <c r="FH94" i="2"/>
  <c r="FK94" i="2" s="1"/>
  <c r="AM144" i="2"/>
  <c r="AO144" i="2" s="1"/>
  <c r="FH93" i="2"/>
  <c r="FK93" i="2" s="1"/>
  <c r="AM143" i="2"/>
  <c r="AO143" i="2" s="1"/>
  <c r="FH92" i="2"/>
  <c r="FK92" i="2" s="1"/>
  <c r="AM142" i="2"/>
  <c r="AO142" i="2" s="1"/>
  <c r="FH91" i="2"/>
  <c r="FK91" i="2" s="1"/>
  <c r="AM141" i="2"/>
  <c r="AO141" i="2" s="1"/>
  <c r="FH90" i="2"/>
  <c r="FK90" i="2" s="1"/>
  <c r="AM140" i="2"/>
  <c r="AO140" i="2" s="1"/>
  <c r="FH89" i="2"/>
  <c r="FK89" i="2" s="1"/>
  <c r="AM139" i="2"/>
  <c r="AO139" i="2" s="1"/>
  <c r="FH88" i="2"/>
  <c r="FK88" i="2" s="1"/>
  <c r="AM138" i="2"/>
  <c r="AO138" i="2" s="1"/>
  <c r="FH77" i="2"/>
  <c r="FK77" i="2" s="1"/>
  <c r="AD154" i="2"/>
  <c r="AF154" i="2" s="1"/>
  <c r="FH76" i="2"/>
  <c r="FK76" i="2" s="1"/>
  <c r="AD153" i="2"/>
  <c r="AF153" i="2" s="1"/>
  <c r="FH75" i="2"/>
  <c r="FK75" i="2" s="1"/>
  <c r="AD152" i="2"/>
  <c r="AF152" i="2" s="1"/>
  <c r="FH74" i="2"/>
  <c r="FK74" i="2" s="1"/>
  <c r="AD151" i="2"/>
  <c r="AF151" i="2" s="1"/>
  <c r="FH73" i="2"/>
  <c r="FK73" i="2" s="1"/>
  <c r="AD150" i="2"/>
  <c r="AF150" i="2" s="1"/>
  <c r="FH72" i="2"/>
  <c r="FK72" i="2" s="1"/>
  <c r="AD149" i="2"/>
  <c r="AF149" i="2" s="1"/>
  <c r="FH71" i="2"/>
  <c r="FK71" i="2" s="1"/>
  <c r="AD148" i="2"/>
  <c r="AF148" i="2" s="1"/>
  <c r="FH70" i="2"/>
  <c r="FK70" i="2" s="1"/>
  <c r="AD147" i="2"/>
  <c r="AF147" i="2" s="1"/>
  <c r="FH69" i="2"/>
  <c r="FK69" i="2" s="1"/>
  <c r="AD146" i="2"/>
  <c r="AF146" i="2" s="1"/>
  <c r="FH68" i="2"/>
  <c r="FK68" i="2" s="1"/>
  <c r="AD145" i="2"/>
  <c r="AF145" i="2" s="1"/>
  <c r="FH67" i="2"/>
  <c r="FK67" i="2" s="1"/>
  <c r="AD144" i="2"/>
  <c r="AF144" i="2" s="1"/>
  <c r="FH66" i="2"/>
  <c r="FK66" i="2" s="1"/>
  <c r="AD143" i="2"/>
  <c r="AF143" i="2" s="1"/>
  <c r="FH65" i="2"/>
  <c r="FK65" i="2" s="1"/>
  <c r="AD142" i="2"/>
  <c r="AF142" i="2" s="1"/>
  <c r="FH64" i="2"/>
  <c r="FK64" i="2" s="1"/>
  <c r="AD141" i="2"/>
  <c r="AF141" i="2" s="1"/>
  <c r="FH63" i="2"/>
  <c r="FK63" i="2" s="1"/>
  <c r="AD140" i="2"/>
  <c r="AF140" i="2" s="1"/>
  <c r="FH62" i="2"/>
  <c r="FK62" i="2" s="1"/>
  <c r="AD139" i="2"/>
  <c r="AF139" i="2" s="1"/>
  <c r="FH61" i="2"/>
  <c r="FK61" i="2" s="1"/>
  <c r="AD138" i="2"/>
  <c r="AF138" i="2" s="1"/>
  <c r="FH50" i="2"/>
  <c r="FK50" i="2" s="1"/>
  <c r="U154" i="2"/>
  <c r="W154" i="2" s="1"/>
  <c r="B50" i="2"/>
  <c r="B77" i="2" s="1"/>
  <c r="FH49" i="2"/>
  <c r="FK49" i="2" s="1"/>
  <c r="U153" i="2"/>
  <c r="W153" i="2" s="1"/>
  <c r="B49" i="2"/>
  <c r="B76" i="2" s="1"/>
  <c r="FH48" i="2"/>
  <c r="FK48" i="2" s="1"/>
  <c r="U152" i="2"/>
  <c r="W152" i="2" s="1"/>
  <c r="B48" i="2"/>
  <c r="B75" i="2" s="1"/>
  <c r="FH47" i="2"/>
  <c r="FK47" i="2" s="1"/>
  <c r="U151" i="2"/>
  <c r="W151" i="2" s="1"/>
  <c r="B47" i="2"/>
  <c r="B74" i="2" s="1"/>
  <c r="FH46" i="2"/>
  <c r="FK46" i="2" s="1"/>
  <c r="U150" i="2"/>
  <c r="W150" i="2" s="1"/>
  <c r="B46" i="2"/>
  <c r="B73" i="2" s="1"/>
  <c r="FH45" i="2"/>
  <c r="FK45" i="2" s="1"/>
  <c r="U149" i="2"/>
  <c r="W149" i="2" s="1"/>
  <c r="B45" i="2"/>
  <c r="B72" i="2" s="1"/>
  <c r="FH44" i="2"/>
  <c r="FK44" i="2" s="1"/>
  <c r="U148" i="2"/>
  <c r="W148" i="2" s="1"/>
  <c r="B44" i="2"/>
  <c r="B71" i="2" s="1"/>
  <c r="FH43" i="2"/>
  <c r="FK43" i="2" s="1"/>
  <c r="U147" i="2"/>
  <c r="W147" i="2" s="1"/>
  <c r="B43" i="2"/>
  <c r="B70" i="2" s="1"/>
  <c r="FH42" i="2"/>
  <c r="FK42" i="2" s="1"/>
  <c r="U146" i="2"/>
  <c r="W146" i="2" s="1"/>
  <c r="B42" i="2"/>
  <c r="B69" i="2" s="1"/>
  <c r="FH41" i="2"/>
  <c r="FK41" i="2" s="1"/>
  <c r="U145" i="2"/>
  <c r="W145" i="2" s="1"/>
  <c r="B41" i="2"/>
  <c r="B68" i="2" s="1"/>
  <c r="FH40" i="2"/>
  <c r="FK40" i="2" s="1"/>
  <c r="U144" i="2"/>
  <c r="W144" i="2" s="1"/>
  <c r="B40" i="2"/>
  <c r="B67" i="2" s="1"/>
  <c r="FH39" i="2"/>
  <c r="FK39" i="2" s="1"/>
  <c r="U143" i="2"/>
  <c r="W143" i="2" s="1"/>
  <c r="B39" i="2"/>
  <c r="B66" i="2" s="1"/>
  <c r="FH38" i="2"/>
  <c r="FK38" i="2" s="1"/>
  <c r="U142" i="2"/>
  <c r="W142" i="2" s="1"/>
  <c r="B38" i="2"/>
  <c r="B65" i="2" s="1"/>
  <c r="FH37" i="2"/>
  <c r="FK37" i="2" s="1"/>
  <c r="U141" i="2"/>
  <c r="W141" i="2" s="1"/>
  <c r="B37" i="2"/>
  <c r="B64" i="2" s="1"/>
  <c r="FH36" i="2"/>
  <c r="FK36" i="2" s="1"/>
  <c r="U140" i="2"/>
  <c r="W140" i="2" s="1"/>
  <c r="B36" i="2"/>
  <c r="B63" i="2" s="1"/>
  <c r="FH35" i="2"/>
  <c r="FK35" i="2" s="1"/>
  <c r="U139" i="2"/>
  <c r="W139" i="2" s="1"/>
  <c r="B35" i="2"/>
  <c r="B62" i="2" s="1"/>
  <c r="FH34" i="2"/>
  <c r="FK34" i="2" s="1"/>
  <c r="U138" i="2"/>
  <c r="W138" i="2" s="1"/>
  <c r="B34" i="2"/>
  <c r="B61" i="2" s="1"/>
  <c r="B33" i="2"/>
  <c r="B60" i="2" s="1"/>
  <c r="B87" i="2" s="1"/>
  <c r="B114" i="2" s="1"/>
  <c r="A33" i="2"/>
  <c r="A60" i="2" s="1"/>
  <c r="A87" i="2" s="1"/>
  <c r="A114" i="2" s="1"/>
  <c r="B32" i="2"/>
  <c r="B59" i="2" s="1"/>
  <c r="B86" i="2" s="1"/>
  <c r="B113" i="2" s="1"/>
  <c r="A32" i="2"/>
  <c r="A59" i="2" s="1"/>
  <c r="A86" i="2" s="1"/>
  <c r="A113" i="2" s="1"/>
  <c r="B31" i="2"/>
  <c r="B58" i="2" s="1"/>
  <c r="B85" i="2" s="1"/>
  <c r="B112" i="2" s="1"/>
  <c r="A31" i="2"/>
  <c r="A58" i="2" s="1"/>
  <c r="A85" i="2" s="1"/>
  <c r="A112" i="2" s="1"/>
  <c r="B30" i="2"/>
  <c r="B57" i="2" s="1"/>
  <c r="B84" i="2" s="1"/>
  <c r="B111" i="2" s="1"/>
  <c r="A30" i="2"/>
  <c r="A57" i="2" s="1"/>
  <c r="A84" i="2" s="1"/>
  <c r="A111" i="2" s="1"/>
  <c r="BK29" i="2"/>
  <c r="DO29" i="2" s="1"/>
  <c r="BE29" i="2"/>
  <c r="BE56" i="2" s="1"/>
  <c r="AY29" i="2"/>
  <c r="DC29" i="2" s="1"/>
  <c r="AM29" i="2"/>
  <c r="CQ29" i="2" s="1"/>
  <c r="B29" i="2"/>
  <c r="B56" i="2" s="1"/>
  <c r="B83" i="2" s="1"/>
  <c r="B110" i="2" s="1"/>
  <c r="A29" i="2"/>
  <c r="A56" i="2" s="1"/>
  <c r="A83" i="2" s="1"/>
  <c r="A110" i="2" s="1"/>
  <c r="BK28" i="2"/>
  <c r="BK55" i="2" s="1"/>
  <c r="BE28" i="2"/>
  <c r="BE55" i="2" s="1"/>
  <c r="AY28" i="2"/>
  <c r="AY55" i="2" s="1"/>
  <c r="AS28" i="2"/>
  <c r="AS55" i="2" s="1"/>
  <c r="AM28" i="2"/>
  <c r="AM55" i="2" s="1"/>
  <c r="M28" i="2"/>
  <c r="V136" i="2" s="1"/>
  <c r="B28" i="2"/>
  <c r="B55" i="2" s="1"/>
  <c r="B82" i="2" s="1"/>
  <c r="B109" i="2" s="1"/>
  <c r="A28" i="2"/>
  <c r="A55" i="2" s="1"/>
  <c r="A82" i="2" s="1"/>
  <c r="A109" i="2" s="1"/>
  <c r="FP23" i="2"/>
  <c r="FK23" i="2"/>
  <c r="FN23" i="2" s="1"/>
  <c r="FJ50" i="2" s="1"/>
  <c r="FN50" i="2" s="1"/>
  <c r="FJ77" i="2" s="1"/>
  <c r="FN77" i="2" s="1"/>
  <c r="FJ104" i="2" s="1"/>
  <c r="FN104" i="2" s="1"/>
  <c r="FJ131" i="2" s="1"/>
  <c r="FN131" i="2" s="1"/>
  <c r="FH23" i="2"/>
  <c r="L154" i="2"/>
  <c r="N154" i="2" s="1"/>
  <c r="FP22" i="2"/>
  <c r="FK22" i="2"/>
  <c r="FN22" i="2" s="1"/>
  <c r="FJ49" i="2" s="1"/>
  <c r="FN49" i="2" s="1"/>
  <c r="FJ76" i="2" s="1"/>
  <c r="FN76" i="2" s="1"/>
  <c r="FJ103" i="2" s="1"/>
  <c r="FN103" i="2" s="1"/>
  <c r="FJ130" i="2" s="1"/>
  <c r="FN130" i="2" s="1"/>
  <c r="FH22" i="2"/>
  <c r="E153" i="2"/>
  <c r="AL23" i="14" s="1"/>
  <c r="D153" i="2"/>
  <c r="AK23" i="14" s="1"/>
  <c r="C153" i="2"/>
  <c r="AJ23" i="14" s="1"/>
  <c r="FP21" i="2"/>
  <c r="FK21" i="2"/>
  <c r="FN21" i="2" s="1"/>
  <c r="FJ48" i="2" s="1"/>
  <c r="FN48" i="2" s="1"/>
  <c r="FJ75" i="2" s="1"/>
  <c r="FN75" i="2" s="1"/>
  <c r="FJ102" i="2" s="1"/>
  <c r="FN102" i="2" s="1"/>
  <c r="FJ129" i="2" s="1"/>
  <c r="FN129" i="2" s="1"/>
  <c r="FH21" i="2"/>
  <c r="E152" i="2"/>
  <c r="AL22" i="14" s="1"/>
  <c r="D152" i="2"/>
  <c r="AK22" i="14" s="1"/>
  <c r="C152" i="2"/>
  <c r="AJ22" i="14" s="1"/>
  <c r="FP20" i="2"/>
  <c r="FK20" i="2"/>
  <c r="FN20" i="2" s="1"/>
  <c r="FJ47" i="2" s="1"/>
  <c r="FN47" i="2" s="1"/>
  <c r="FJ74" i="2" s="1"/>
  <c r="FN74" i="2" s="1"/>
  <c r="FJ101" i="2" s="1"/>
  <c r="FN101" i="2" s="1"/>
  <c r="FJ128" i="2" s="1"/>
  <c r="FN128" i="2" s="1"/>
  <c r="FH20" i="2"/>
  <c r="E151" i="2"/>
  <c r="AL21" i="14" s="1"/>
  <c r="D151" i="2"/>
  <c r="AK21" i="14" s="1"/>
  <c r="C151" i="2"/>
  <c r="AJ21" i="14" s="1"/>
  <c r="FP19" i="2"/>
  <c r="FK19" i="2"/>
  <c r="FN19" i="2" s="1"/>
  <c r="FJ46" i="2" s="1"/>
  <c r="FN46" i="2" s="1"/>
  <c r="FJ73" i="2" s="1"/>
  <c r="FN73" i="2" s="1"/>
  <c r="FJ100" i="2" s="1"/>
  <c r="FN100" i="2" s="1"/>
  <c r="FJ127" i="2" s="1"/>
  <c r="FN127" i="2" s="1"/>
  <c r="FH19" i="2"/>
  <c r="E150" i="2"/>
  <c r="AL20" i="14" s="1"/>
  <c r="D150" i="2"/>
  <c r="AK20" i="14" s="1"/>
  <c r="C150" i="2"/>
  <c r="AJ20" i="14" s="1"/>
  <c r="FP18" i="2"/>
  <c r="FK18" i="2"/>
  <c r="FN18" i="2" s="1"/>
  <c r="FJ45" i="2" s="1"/>
  <c r="FN45" i="2" s="1"/>
  <c r="FJ72" i="2" s="1"/>
  <c r="FN72" i="2" s="1"/>
  <c r="FJ99" i="2" s="1"/>
  <c r="FN99" i="2" s="1"/>
  <c r="FJ126" i="2" s="1"/>
  <c r="FN126" i="2" s="1"/>
  <c r="FH18" i="2"/>
  <c r="E149" i="2"/>
  <c r="AL19" i="14" s="1"/>
  <c r="D149" i="2"/>
  <c r="AK19" i="14" s="1"/>
  <c r="C149" i="2"/>
  <c r="AJ19" i="14" s="1"/>
  <c r="FP17" i="2"/>
  <c r="FK17" i="2"/>
  <c r="FN17" i="2" s="1"/>
  <c r="FJ44" i="2" s="1"/>
  <c r="FN44" i="2" s="1"/>
  <c r="FJ71" i="2" s="1"/>
  <c r="FN71" i="2" s="1"/>
  <c r="FJ98" i="2" s="1"/>
  <c r="FN98" i="2" s="1"/>
  <c r="FJ125" i="2" s="1"/>
  <c r="FN125" i="2" s="1"/>
  <c r="FH17" i="2"/>
  <c r="E148" i="2"/>
  <c r="AL18" i="14" s="1"/>
  <c r="D148" i="2"/>
  <c r="AK18" i="14" s="1"/>
  <c r="C148" i="2"/>
  <c r="AJ18" i="14" s="1"/>
  <c r="FP16" i="2"/>
  <c r="FK16" i="2"/>
  <c r="FN16" i="2" s="1"/>
  <c r="FJ43" i="2" s="1"/>
  <c r="FN43" i="2" s="1"/>
  <c r="FJ70" i="2" s="1"/>
  <c r="FN70" i="2" s="1"/>
  <c r="FJ97" i="2" s="1"/>
  <c r="FN97" i="2" s="1"/>
  <c r="FJ124" i="2" s="1"/>
  <c r="FN124" i="2" s="1"/>
  <c r="FH16" i="2"/>
  <c r="E147" i="2"/>
  <c r="AL17" i="14" s="1"/>
  <c r="D147" i="2"/>
  <c r="AK17" i="14" s="1"/>
  <c r="C147" i="2"/>
  <c r="AJ17" i="14" s="1"/>
  <c r="FP15" i="2"/>
  <c r="FK15" i="2"/>
  <c r="FN15" i="2" s="1"/>
  <c r="FJ42" i="2" s="1"/>
  <c r="FN42" i="2" s="1"/>
  <c r="FJ69" i="2" s="1"/>
  <c r="FN69" i="2" s="1"/>
  <c r="FJ96" i="2" s="1"/>
  <c r="FN96" i="2" s="1"/>
  <c r="FJ123" i="2" s="1"/>
  <c r="FN123" i="2" s="1"/>
  <c r="FH15" i="2"/>
  <c r="E146" i="2"/>
  <c r="AL16" i="14" s="1"/>
  <c r="D146" i="2"/>
  <c r="AK16" i="14" s="1"/>
  <c r="C146" i="2"/>
  <c r="AJ16" i="14" s="1"/>
  <c r="FP14" i="2"/>
  <c r="FK14" i="2"/>
  <c r="FN14" i="2" s="1"/>
  <c r="FJ41" i="2" s="1"/>
  <c r="FN41" i="2" s="1"/>
  <c r="FJ68" i="2" s="1"/>
  <c r="FN68" i="2" s="1"/>
  <c r="FJ95" i="2" s="1"/>
  <c r="FN95" i="2" s="1"/>
  <c r="FJ122" i="2" s="1"/>
  <c r="FN122" i="2" s="1"/>
  <c r="FH14" i="2"/>
  <c r="E145" i="2"/>
  <c r="AL15" i="14" s="1"/>
  <c r="D145" i="2"/>
  <c r="AK15" i="14" s="1"/>
  <c r="C145" i="2"/>
  <c r="AJ15" i="14" s="1"/>
  <c r="FP13" i="2"/>
  <c r="FK13" i="2"/>
  <c r="FN13" i="2" s="1"/>
  <c r="FJ40" i="2" s="1"/>
  <c r="FN40" i="2" s="1"/>
  <c r="FJ67" i="2" s="1"/>
  <c r="FN67" i="2" s="1"/>
  <c r="FJ94" i="2" s="1"/>
  <c r="FN94" i="2" s="1"/>
  <c r="FJ121" i="2" s="1"/>
  <c r="FN121" i="2" s="1"/>
  <c r="FH13" i="2"/>
  <c r="E144" i="2"/>
  <c r="AL14" i="14" s="1"/>
  <c r="D144" i="2"/>
  <c r="AK14" i="14" s="1"/>
  <c r="C144" i="2"/>
  <c r="AJ14" i="14" s="1"/>
  <c r="FP12" i="2"/>
  <c r="FK12" i="2"/>
  <c r="FN12" i="2" s="1"/>
  <c r="FJ39" i="2" s="1"/>
  <c r="FN39" i="2" s="1"/>
  <c r="FJ66" i="2" s="1"/>
  <c r="FN66" i="2" s="1"/>
  <c r="FJ93" i="2" s="1"/>
  <c r="FN93" i="2" s="1"/>
  <c r="FJ120" i="2" s="1"/>
  <c r="FN120" i="2" s="1"/>
  <c r="FH12" i="2"/>
  <c r="E143" i="2"/>
  <c r="AL13" i="14" s="1"/>
  <c r="D143" i="2"/>
  <c r="AK13" i="14" s="1"/>
  <c r="C143" i="2"/>
  <c r="AJ13" i="14" s="1"/>
  <c r="FP11" i="2"/>
  <c r="FK11" i="2"/>
  <c r="FN11" i="2" s="1"/>
  <c r="FJ38" i="2" s="1"/>
  <c r="FN38" i="2" s="1"/>
  <c r="FJ65" i="2" s="1"/>
  <c r="FN65" i="2" s="1"/>
  <c r="FJ92" i="2" s="1"/>
  <c r="FN92" i="2" s="1"/>
  <c r="FJ119" i="2" s="1"/>
  <c r="FN119" i="2" s="1"/>
  <c r="FH11" i="2"/>
  <c r="E142" i="2"/>
  <c r="AL12" i="14" s="1"/>
  <c r="D142" i="2"/>
  <c r="AK12" i="14" s="1"/>
  <c r="C142" i="2"/>
  <c r="AJ12" i="14" s="1"/>
  <c r="FP10" i="2"/>
  <c r="FK10" i="2"/>
  <c r="FN10" i="2" s="1"/>
  <c r="FJ37" i="2" s="1"/>
  <c r="FN37" i="2" s="1"/>
  <c r="FJ64" i="2" s="1"/>
  <c r="FN64" i="2" s="1"/>
  <c r="FJ91" i="2" s="1"/>
  <c r="FN91" i="2" s="1"/>
  <c r="FJ118" i="2" s="1"/>
  <c r="FN118" i="2" s="1"/>
  <c r="FH10" i="2"/>
  <c r="E141" i="2"/>
  <c r="AL11" i="14" s="1"/>
  <c r="D141" i="2"/>
  <c r="AK11" i="14" s="1"/>
  <c r="C141" i="2"/>
  <c r="AJ11" i="14" s="1"/>
  <c r="FP9" i="2"/>
  <c r="FK9" i="2"/>
  <c r="FN9" i="2" s="1"/>
  <c r="FJ36" i="2" s="1"/>
  <c r="FN36" i="2" s="1"/>
  <c r="FJ63" i="2" s="1"/>
  <c r="FN63" i="2" s="1"/>
  <c r="FJ90" i="2" s="1"/>
  <c r="FN90" i="2" s="1"/>
  <c r="FJ117" i="2" s="1"/>
  <c r="FN117" i="2" s="1"/>
  <c r="FH9" i="2"/>
  <c r="E140" i="2"/>
  <c r="AL10" i="14" s="1"/>
  <c r="D140" i="2"/>
  <c r="AK10" i="14" s="1"/>
  <c r="C140" i="2"/>
  <c r="AJ10" i="14" s="1"/>
  <c r="FP8" i="2"/>
  <c r="FK8" i="2"/>
  <c r="FN8" i="2" s="1"/>
  <c r="FJ35" i="2" s="1"/>
  <c r="FN35" i="2" s="1"/>
  <c r="FJ62" i="2" s="1"/>
  <c r="FN62" i="2" s="1"/>
  <c r="FJ89" i="2" s="1"/>
  <c r="FN89" i="2" s="1"/>
  <c r="FJ116" i="2" s="1"/>
  <c r="FN116" i="2" s="1"/>
  <c r="FH8" i="2"/>
  <c r="E139" i="2"/>
  <c r="AL9" i="14" s="1"/>
  <c r="D139" i="2"/>
  <c r="AK9" i="14" s="1"/>
  <c r="C139" i="2"/>
  <c r="AJ9" i="14" s="1"/>
  <c r="FP7" i="2"/>
  <c r="FK7" i="2"/>
  <c r="FN7" i="2" s="1"/>
  <c r="FJ34" i="2" s="1"/>
  <c r="FN34" i="2" s="1"/>
  <c r="FJ61" i="2" s="1"/>
  <c r="FN61" i="2" s="1"/>
  <c r="FJ88" i="2" s="1"/>
  <c r="FN88" i="2" s="1"/>
  <c r="FJ115" i="2" s="1"/>
  <c r="FN115" i="2" s="1"/>
  <c r="FH7" i="2"/>
  <c r="E138" i="2"/>
  <c r="AL8" i="14" s="1"/>
  <c r="D138" i="2"/>
  <c r="AK8" i="14" s="1"/>
  <c r="C138" i="2"/>
  <c r="AJ8" i="14" s="1"/>
  <c r="AF3" i="2"/>
  <c r="BC3" i="2" s="1"/>
  <c r="BX3" i="2" s="1"/>
  <c r="CU3" i="2" s="1"/>
  <c r="DQ3" i="2" s="1"/>
  <c r="EM3" i="2" s="1"/>
  <c r="J30" i="2" s="1"/>
  <c r="AF30" i="2" s="1"/>
  <c r="BC30" i="2" s="1"/>
  <c r="BX30" i="2" s="1"/>
  <c r="CU30" i="2" s="1"/>
  <c r="DQ30" i="2" s="1"/>
  <c r="EM30" i="2" s="1"/>
  <c r="J57" i="2" s="1"/>
  <c r="AF57" i="2" s="1"/>
  <c r="BC57" i="2" s="1"/>
  <c r="BX57" i="2" s="1"/>
  <c r="CU57" i="2" s="1"/>
  <c r="DQ57" i="2" s="1"/>
  <c r="EM57" i="2" s="1"/>
  <c r="J84" i="2" s="1"/>
  <c r="AF84" i="2" s="1"/>
  <c r="BC84" i="2" s="1"/>
  <c r="BX84" i="2" s="1"/>
  <c r="CU84" i="2" s="1"/>
  <c r="DQ84" i="2" s="1"/>
  <c r="EM84" i="2" s="1"/>
  <c r="J111" i="2" s="1"/>
  <c r="AF111" i="2" s="1"/>
  <c r="BC111" i="2" s="1"/>
  <c r="BX111" i="2" s="1"/>
  <c r="CU111" i="2" s="1"/>
  <c r="DQ111" i="2" s="1"/>
  <c r="EM111" i="2" s="1"/>
  <c r="DO2" i="2"/>
  <c r="DI2" i="2"/>
  <c r="DC2" i="2"/>
  <c r="CQ2" i="2"/>
  <c r="EO1" i="2"/>
  <c r="DO1" i="2"/>
  <c r="DI1" i="2"/>
  <c r="DC1" i="2"/>
  <c r="CW1" i="2"/>
  <c r="CQ1" i="2"/>
  <c r="CA1" i="2"/>
  <c r="AR154" i="2" l="1"/>
  <c r="AR154" i="3"/>
  <c r="AR154" i="4"/>
  <c r="AR154" i="8"/>
  <c r="AR154" i="11"/>
  <c r="DI29" i="2"/>
  <c r="FP35" i="2"/>
  <c r="FP37" i="2"/>
  <c r="FP39" i="2"/>
  <c r="FP41" i="2"/>
  <c r="FP43" i="2"/>
  <c r="FP45" i="2"/>
  <c r="FP47" i="2"/>
  <c r="FP49" i="2"/>
  <c r="FP36" i="2"/>
  <c r="FP38" i="2"/>
  <c r="FP40" i="2"/>
  <c r="FP42" i="2"/>
  <c r="FP44" i="2"/>
  <c r="FP46" i="2"/>
  <c r="FP48" i="2"/>
  <c r="FP50" i="2"/>
  <c r="FP34" i="2"/>
  <c r="DO29" i="3"/>
  <c r="CQ29" i="3"/>
  <c r="DI29" i="4"/>
  <c r="FP36" i="4"/>
  <c r="FP38" i="4"/>
  <c r="FP40" i="4"/>
  <c r="FP42" i="4"/>
  <c r="FP44" i="4"/>
  <c r="FP46" i="4"/>
  <c r="FP48" i="4"/>
  <c r="FP50" i="4"/>
  <c r="FP35" i="4"/>
  <c r="FP37" i="4"/>
  <c r="FP39" i="4"/>
  <c r="FP41" i="4"/>
  <c r="FP43" i="4"/>
  <c r="FP45" i="4"/>
  <c r="FP47" i="4"/>
  <c r="FP49" i="4"/>
  <c r="FP34" i="4"/>
  <c r="DI29" i="5"/>
  <c r="FP35" i="5"/>
  <c r="FP37" i="5"/>
  <c r="FP39" i="5"/>
  <c r="FP41" i="5"/>
  <c r="FP43" i="5"/>
  <c r="FP45" i="5"/>
  <c r="FP47" i="5"/>
  <c r="FP49" i="5"/>
  <c r="FP36" i="5"/>
  <c r="FP38" i="5"/>
  <c r="FP40" i="5"/>
  <c r="FP42" i="5"/>
  <c r="FP44" i="5"/>
  <c r="FP46" i="5"/>
  <c r="FP48" i="5"/>
  <c r="FP50" i="5"/>
  <c r="FP34" i="5"/>
  <c r="DO29" i="6"/>
  <c r="DC29" i="6"/>
  <c r="CQ29" i="6"/>
  <c r="DI29" i="7"/>
  <c r="FP36" i="7"/>
  <c r="FP38" i="7"/>
  <c r="FP40" i="7"/>
  <c r="FP42" i="7"/>
  <c r="FP44" i="7"/>
  <c r="FP46" i="7"/>
  <c r="FP48" i="7"/>
  <c r="FP50" i="7"/>
  <c r="FP35" i="7"/>
  <c r="FP37" i="7"/>
  <c r="FP39" i="7"/>
  <c r="FP41" i="7"/>
  <c r="FP43" i="7"/>
  <c r="FP45" i="7"/>
  <c r="FP47" i="7"/>
  <c r="FP49" i="7"/>
  <c r="FP34" i="7"/>
  <c r="DI29" i="8"/>
  <c r="FP35" i="8"/>
  <c r="FP37" i="8"/>
  <c r="FP39" i="8"/>
  <c r="FP41" i="8"/>
  <c r="FP43" i="8"/>
  <c r="FP45" i="8"/>
  <c r="FP47" i="8"/>
  <c r="FP49" i="8"/>
  <c r="FP36" i="8"/>
  <c r="FP38" i="8"/>
  <c r="FP40" i="8"/>
  <c r="FP42" i="8"/>
  <c r="FP44" i="8"/>
  <c r="FP46" i="8"/>
  <c r="FP48" i="8"/>
  <c r="FP50" i="8"/>
  <c r="FP34" i="8"/>
  <c r="C138" i="9"/>
  <c r="O8" i="14" s="1"/>
  <c r="E138" i="9"/>
  <c r="Q8" i="14" s="1"/>
  <c r="DO29" i="9"/>
  <c r="DC29" i="9"/>
  <c r="CQ29" i="9"/>
  <c r="DI29" i="10"/>
  <c r="FP36" i="10"/>
  <c r="FP38" i="10"/>
  <c r="FP40" i="10"/>
  <c r="FP42" i="10"/>
  <c r="FP44" i="10"/>
  <c r="FP46" i="10"/>
  <c r="FP48" i="10"/>
  <c r="FP50" i="10"/>
  <c r="FP35" i="10"/>
  <c r="FP37" i="10"/>
  <c r="FP39" i="10"/>
  <c r="FP41" i="10"/>
  <c r="FP43" i="10"/>
  <c r="FP45" i="10"/>
  <c r="FP47" i="10"/>
  <c r="FP49" i="10"/>
  <c r="FP34" i="10"/>
  <c r="DI29" i="11"/>
  <c r="AS82" i="12"/>
  <c r="CW55" i="12"/>
  <c r="BE82" i="12"/>
  <c r="DI55" i="12"/>
  <c r="AM83" i="12"/>
  <c r="CQ56" i="12"/>
  <c r="AY83" i="12"/>
  <c r="DC56" i="12"/>
  <c r="BK83" i="12"/>
  <c r="DO56" i="12"/>
  <c r="B88" i="12"/>
  <c r="FP61" i="12"/>
  <c r="B89" i="12"/>
  <c r="FP62" i="12"/>
  <c r="B90" i="12"/>
  <c r="FP63" i="12"/>
  <c r="B91" i="12"/>
  <c r="FP64" i="12"/>
  <c r="B92" i="12"/>
  <c r="FP65" i="12"/>
  <c r="B93" i="12"/>
  <c r="FP66" i="12"/>
  <c r="B94" i="12"/>
  <c r="FP67" i="12"/>
  <c r="FP68" i="12"/>
  <c r="B95" i="12"/>
  <c r="FP69" i="12"/>
  <c r="B96" i="12"/>
  <c r="FP70" i="12"/>
  <c r="B97" i="12"/>
  <c r="FP71" i="12"/>
  <c r="B98" i="12"/>
  <c r="FP72" i="12"/>
  <c r="B99" i="12"/>
  <c r="FP73" i="12"/>
  <c r="B100" i="12"/>
  <c r="FP74" i="12"/>
  <c r="B101" i="12"/>
  <c r="AM82" i="12"/>
  <c r="CQ55" i="12"/>
  <c r="AY82" i="12"/>
  <c r="DC55" i="12"/>
  <c r="BK82" i="12"/>
  <c r="DO55" i="12"/>
  <c r="AS83" i="12"/>
  <c r="AS2" i="11" s="1"/>
  <c r="CW56" i="12"/>
  <c r="BE83" i="12"/>
  <c r="DI56" i="12"/>
  <c r="F139" i="12"/>
  <c r="L139" i="12"/>
  <c r="N139" i="12" s="1"/>
  <c r="AR139" i="12" s="1"/>
  <c r="F140" i="12"/>
  <c r="L140" i="12"/>
  <c r="N140" i="12" s="1"/>
  <c r="AR140" i="12" s="1"/>
  <c r="F141" i="12"/>
  <c r="L141" i="12"/>
  <c r="N141" i="12" s="1"/>
  <c r="AR141" i="12" s="1"/>
  <c r="F142" i="12"/>
  <c r="L142" i="12"/>
  <c r="N142" i="12" s="1"/>
  <c r="AR142" i="12" s="1"/>
  <c r="F143" i="12"/>
  <c r="L143" i="12"/>
  <c r="N143" i="12" s="1"/>
  <c r="AR143" i="12" s="1"/>
  <c r="F144" i="12"/>
  <c r="L144" i="12"/>
  <c r="N144" i="12" s="1"/>
  <c r="AR144" i="12" s="1"/>
  <c r="F145" i="12"/>
  <c r="L145" i="12"/>
  <c r="N145" i="12" s="1"/>
  <c r="AR145" i="12" s="1"/>
  <c r="L146" i="12"/>
  <c r="N146" i="12" s="1"/>
  <c r="AR146" i="12" s="1"/>
  <c r="F146" i="12"/>
  <c r="L147" i="12"/>
  <c r="N147" i="12" s="1"/>
  <c r="AR147" i="12" s="1"/>
  <c r="F147" i="12"/>
  <c r="L148" i="12"/>
  <c r="N148" i="12" s="1"/>
  <c r="AR148" i="12" s="1"/>
  <c r="F148" i="12"/>
  <c r="L149" i="12"/>
  <c r="N149" i="12" s="1"/>
  <c r="AR149" i="12" s="1"/>
  <c r="F149" i="12"/>
  <c r="L150" i="12"/>
  <c r="N150" i="12" s="1"/>
  <c r="AR150" i="12" s="1"/>
  <c r="F150" i="12"/>
  <c r="L151" i="12"/>
  <c r="N151" i="12" s="1"/>
  <c r="AR151" i="12" s="1"/>
  <c r="F151" i="12"/>
  <c r="L152" i="12"/>
  <c r="N152" i="12" s="1"/>
  <c r="AR152" i="12" s="1"/>
  <c r="F152" i="12"/>
  <c r="L153" i="12"/>
  <c r="N153" i="12" s="1"/>
  <c r="AR153" i="12" s="1"/>
  <c r="F153" i="12"/>
  <c r="CQ28" i="12"/>
  <c r="DC28" i="12"/>
  <c r="DO28" i="12"/>
  <c r="CW29" i="12"/>
  <c r="DI29" i="12"/>
  <c r="FP34" i="12"/>
  <c r="FP35" i="12"/>
  <c r="FP36" i="12"/>
  <c r="FP37" i="12"/>
  <c r="FP38" i="12"/>
  <c r="FP39" i="12"/>
  <c r="FP40" i="12"/>
  <c r="FP41" i="12"/>
  <c r="FP42" i="12"/>
  <c r="FP43" i="12"/>
  <c r="FP44" i="12"/>
  <c r="FP45" i="12"/>
  <c r="FP46" i="12"/>
  <c r="FP47" i="12"/>
  <c r="FP48" i="12"/>
  <c r="FP49" i="12"/>
  <c r="FP50" i="12"/>
  <c r="CA28" i="12"/>
  <c r="CW28" i="12"/>
  <c r="DI28" i="12"/>
  <c r="EO28" i="12"/>
  <c r="FP75" i="12"/>
  <c r="B102" i="12"/>
  <c r="FP76" i="12"/>
  <c r="B103" i="12"/>
  <c r="FP77" i="12"/>
  <c r="B104" i="12"/>
  <c r="M55" i="12"/>
  <c r="FN49" i="11"/>
  <c r="FJ76" i="11" s="1"/>
  <c r="FN76" i="11" s="1"/>
  <c r="FJ103" i="11" s="1"/>
  <c r="FN103" i="11" s="1"/>
  <c r="FJ130" i="11" s="1"/>
  <c r="FN130" i="11" s="1"/>
  <c r="AM82" i="11"/>
  <c r="CQ55" i="11"/>
  <c r="AY82" i="11"/>
  <c r="DC55" i="11"/>
  <c r="BK82" i="11"/>
  <c r="DO55" i="11"/>
  <c r="BE83" i="11"/>
  <c r="DI56" i="11"/>
  <c r="AS82" i="11"/>
  <c r="CW55" i="11"/>
  <c r="BE82" i="11"/>
  <c r="DI55" i="11"/>
  <c r="F138" i="11"/>
  <c r="L138" i="11"/>
  <c r="N138" i="11" s="1"/>
  <c r="AR138" i="11" s="1"/>
  <c r="F139" i="11"/>
  <c r="L139" i="11"/>
  <c r="N139" i="11" s="1"/>
  <c r="AR139" i="11" s="1"/>
  <c r="F140" i="11"/>
  <c r="L140" i="11"/>
  <c r="N140" i="11" s="1"/>
  <c r="AR140" i="11" s="1"/>
  <c r="F141" i="11"/>
  <c r="L141" i="11"/>
  <c r="N141" i="11" s="1"/>
  <c r="AR141" i="11" s="1"/>
  <c r="F142" i="11"/>
  <c r="L142" i="11"/>
  <c r="N142" i="11" s="1"/>
  <c r="AR142" i="11" s="1"/>
  <c r="F143" i="11"/>
  <c r="L143" i="11"/>
  <c r="N143" i="11" s="1"/>
  <c r="AR143" i="11" s="1"/>
  <c r="F144" i="11"/>
  <c r="L144" i="11"/>
  <c r="N144" i="11" s="1"/>
  <c r="AR144" i="11" s="1"/>
  <c r="F145" i="11"/>
  <c r="L145" i="11"/>
  <c r="N145" i="11" s="1"/>
  <c r="AR145" i="11" s="1"/>
  <c r="L146" i="11"/>
  <c r="N146" i="11" s="1"/>
  <c r="AR146" i="11" s="1"/>
  <c r="F146" i="11"/>
  <c r="L147" i="11"/>
  <c r="N147" i="11" s="1"/>
  <c r="AR147" i="11" s="1"/>
  <c r="F147" i="11"/>
  <c r="L148" i="11"/>
  <c r="N148" i="11" s="1"/>
  <c r="AR148" i="11" s="1"/>
  <c r="F148" i="11"/>
  <c r="L149" i="11"/>
  <c r="N149" i="11" s="1"/>
  <c r="AR149" i="11" s="1"/>
  <c r="F149" i="11"/>
  <c r="L150" i="11"/>
  <c r="N150" i="11" s="1"/>
  <c r="AR150" i="11" s="1"/>
  <c r="F150" i="11"/>
  <c r="L151" i="11"/>
  <c r="N151" i="11" s="1"/>
  <c r="AR151" i="11" s="1"/>
  <c r="F151" i="11"/>
  <c r="L152" i="11"/>
  <c r="N152" i="11" s="1"/>
  <c r="AR152" i="11" s="1"/>
  <c r="F152" i="11"/>
  <c r="L153" i="11"/>
  <c r="N153" i="11" s="1"/>
  <c r="AR153" i="11" s="1"/>
  <c r="F153" i="11"/>
  <c r="CQ28" i="11"/>
  <c r="DC28" i="11"/>
  <c r="DO28" i="11"/>
  <c r="FP34" i="11"/>
  <c r="FP35" i="11"/>
  <c r="FP36" i="11"/>
  <c r="FP37" i="11"/>
  <c r="FP38" i="11"/>
  <c r="FP39" i="11"/>
  <c r="FP40" i="11"/>
  <c r="FP41" i="11"/>
  <c r="FP42" i="11"/>
  <c r="FP43" i="11"/>
  <c r="FP44" i="11"/>
  <c r="FP45" i="11"/>
  <c r="FP46" i="11"/>
  <c r="FP47" i="11"/>
  <c r="FP48" i="11"/>
  <c r="FP49" i="11"/>
  <c r="FP50" i="11"/>
  <c r="AM56" i="11"/>
  <c r="AY56" i="11"/>
  <c r="BK56" i="11"/>
  <c r="FP61" i="11"/>
  <c r="FP63" i="11"/>
  <c r="FP65" i="11"/>
  <c r="FP67" i="11"/>
  <c r="FP69" i="11"/>
  <c r="FP71" i="11"/>
  <c r="FP73" i="11"/>
  <c r="FP75" i="11"/>
  <c r="CA28" i="11"/>
  <c r="CW28" i="11"/>
  <c r="DI28" i="11"/>
  <c r="EO28" i="11"/>
  <c r="B115" i="11"/>
  <c r="FP88" i="11"/>
  <c r="B116" i="11"/>
  <c r="FP89" i="11"/>
  <c r="B117" i="11"/>
  <c r="FP90" i="11"/>
  <c r="B118" i="11"/>
  <c r="FP91" i="11"/>
  <c r="B119" i="11"/>
  <c r="FP92" i="11"/>
  <c r="B120" i="11"/>
  <c r="FP93" i="11"/>
  <c r="B121" i="11"/>
  <c r="FP94" i="11"/>
  <c r="B122" i="11"/>
  <c r="FP95" i="11"/>
  <c r="B123" i="11"/>
  <c r="FP96" i="11"/>
  <c r="B124" i="11"/>
  <c r="FP97" i="11"/>
  <c r="B125" i="11"/>
  <c r="FP98" i="11"/>
  <c r="B126" i="11"/>
  <c r="FP99" i="11"/>
  <c r="B127" i="11"/>
  <c r="FP100" i="11"/>
  <c r="B128" i="11"/>
  <c r="FP101" i="11"/>
  <c r="B129" i="11"/>
  <c r="FP102" i="11"/>
  <c r="B130" i="11"/>
  <c r="FP103" i="11"/>
  <c r="B104" i="11"/>
  <c r="FP77" i="11"/>
  <c r="M55" i="11"/>
  <c r="FP62" i="11"/>
  <c r="FP64" i="11"/>
  <c r="FP66" i="11"/>
  <c r="FP68" i="11"/>
  <c r="FP70" i="11"/>
  <c r="FP72" i="11"/>
  <c r="FP74" i="11"/>
  <c r="FP76" i="11"/>
  <c r="AM82" i="10"/>
  <c r="CQ55" i="10"/>
  <c r="AY82" i="10"/>
  <c r="DC55" i="10"/>
  <c r="BK82" i="10"/>
  <c r="DO55" i="10"/>
  <c r="DC28" i="10"/>
  <c r="AM56" i="10"/>
  <c r="CQ29" i="10"/>
  <c r="AY56" i="10"/>
  <c r="DC29" i="10"/>
  <c r="BK56" i="10"/>
  <c r="DO29" i="10"/>
  <c r="FP64" i="10"/>
  <c r="B91" i="10"/>
  <c r="B93" i="10"/>
  <c r="FP66" i="10"/>
  <c r="B95" i="10"/>
  <c r="FP68" i="10"/>
  <c r="B97" i="10"/>
  <c r="FP70" i="10"/>
  <c r="B99" i="10"/>
  <c r="FP72" i="10"/>
  <c r="B101" i="10"/>
  <c r="FP74" i="10"/>
  <c r="B103" i="10"/>
  <c r="FP76" i="10"/>
  <c r="F138" i="10"/>
  <c r="L138" i="10"/>
  <c r="N138" i="10" s="1"/>
  <c r="F139" i="10"/>
  <c r="L139" i="10"/>
  <c r="N139" i="10" s="1"/>
  <c r="F140" i="10"/>
  <c r="L140" i="10"/>
  <c r="N140" i="10" s="1"/>
  <c r="F141" i="10"/>
  <c r="L141" i="10"/>
  <c r="N141" i="10" s="1"/>
  <c r="F142" i="10"/>
  <c r="L142" i="10"/>
  <c r="N142" i="10" s="1"/>
  <c r="F143" i="10"/>
  <c r="L143" i="10"/>
  <c r="N143" i="10" s="1"/>
  <c r="F144" i="10"/>
  <c r="L144" i="10"/>
  <c r="N144" i="10" s="1"/>
  <c r="F145" i="10"/>
  <c r="L145" i="10"/>
  <c r="N145" i="10" s="1"/>
  <c r="L146" i="10"/>
  <c r="N146" i="10" s="1"/>
  <c r="BE146" i="10" s="1"/>
  <c r="F146" i="10"/>
  <c r="L147" i="10"/>
  <c r="N147" i="10" s="1"/>
  <c r="BE147" i="10" s="1"/>
  <c r="F147" i="10"/>
  <c r="L148" i="10"/>
  <c r="N148" i="10" s="1"/>
  <c r="F148" i="10"/>
  <c r="L149" i="10"/>
  <c r="N149" i="10" s="1"/>
  <c r="F149" i="10"/>
  <c r="L150" i="10"/>
  <c r="N150" i="10" s="1"/>
  <c r="BE150" i="10" s="1"/>
  <c r="F150" i="10"/>
  <c r="L151" i="10"/>
  <c r="N151" i="10" s="1"/>
  <c r="BE151" i="10" s="1"/>
  <c r="F151" i="10"/>
  <c r="L152" i="10"/>
  <c r="N152" i="10" s="1"/>
  <c r="F152" i="10"/>
  <c r="L153" i="10"/>
  <c r="N153" i="10" s="1"/>
  <c r="F153" i="10"/>
  <c r="AS82" i="10"/>
  <c r="CW55" i="10"/>
  <c r="BE82" i="10"/>
  <c r="DI55" i="10"/>
  <c r="CQ28" i="10"/>
  <c r="DO28" i="10"/>
  <c r="DI56" i="10"/>
  <c r="BE83" i="10"/>
  <c r="FP61" i="10"/>
  <c r="B88" i="10"/>
  <c r="FP62" i="10"/>
  <c r="B89" i="10"/>
  <c r="FP63" i="10"/>
  <c r="B90" i="10"/>
  <c r="B92" i="10"/>
  <c r="FP65" i="10"/>
  <c r="B94" i="10"/>
  <c r="FP67" i="10"/>
  <c r="B96" i="10"/>
  <c r="FP69" i="10"/>
  <c r="B98" i="10"/>
  <c r="FP71" i="10"/>
  <c r="B100" i="10"/>
  <c r="FP73" i="10"/>
  <c r="B102" i="10"/>
  <c r="FP75" i="10"/>
  <c r="B104" i="10"/>
  <c r="FP77" i="10"/>
  <c r="CA28" i="10"/>
  <c r="CW28" i="10"/>
  <c r="DI28" i="10"/>
  <c r="EO28" i="10"/>
  <c r="M55" i="10"/>
  <c r="BE139" i="10"/>
  <c r="BE141" i="10"/>
  <c r="BE143" i="10"/>
  <c r="BE145" i="10"/>
  <c r="BE149" i="10"/>
  <c r="BE153" i="10"/>
  <c r="BE138" i="10"/>
  <c r="BE140" i="10"/>
  <c r="BE142" i="10"/>
  <c r="BE144" i="10"/>
  <c r="BE148" i="10"/>
  <c r="BE152" i="10"/>
  <c r="BE154" i="10"/>
  <c r="AS82" i="9"/>
  <c r="CW55" i="9"/>
  <c r="BE82" i="9"/>
  <c r="DI55" i="9"/>
  <c r="AM83" i="9"/>
  <c r="CQ56" i="9"/>
  <c r="AY83" i="9"/>
  <c r="DC56" i="9"/>
  <c r="BK83" i="9"/>
  <c r="DO56" i="9"/>
  <c r="AM82" i="9"/>
  <c r="CQ55" i="9"/>
  <c r="AY82" i="9"/>
  <c r="DC55" i="9"/>
  <c r="BK82" i="9"/>
  <c r="DO55" i="9"/>
  <c r="CA28" i="9"/>
  <c r="CW28" i="9"/>
  <c r="DI28" i="9"/>
  <c r="EO28" i="9"/>
  <c r="FP73" i="9"/>
  <c r="B100" i="9"/>
  <c r="FP74" i="9"/>
  <c r="B101" i="9"/>
  <c r="FP75" i="9"/>
  <c r="B102" i="9"/>
  <c r="FP76" i="9"/>
  <c r="B103" i="9"/>
  <c r="FP77" i="9"/>
  <c r="B104" i="9"/>
  <c r="M55" i="9"/>
  <c r="BE56" i="9"/>
  <c r="B61" i="9"/>
  <c r="B62" i="9"/>
  <c r="B63" i="9"/>
  <c r="B64" i="9"/>
  <c r="B65" i="9"/>
  <c r="B66" i="9"/>
  <c r="B67" i="9"/>
  <c r="B68" i="9"/>
  <c r="B69" i="9"/>
  <c r="B70" i="9"/>
  <c r="B71" i="9"/>
  <c r="B72" i="9"/>
  <c r="F138" i="9"/>
  <c r="L138" i="9"/>
  <c r="N138" i="9" s="1"/>
  <c r="AR138" i="9" s="1"/>
  <c r="F139" i="9"/>
  <c r="L139" i="9"/>
  <c r="N139" i="9" s="1"/>
  <c r="AR139" i="9" s="1"/>
  <c r="F140" i="9"/>
  <c r="L140" i="9"/>
  <c r="N140" i="9" s="1"/>
  <c r="AR140" i="9" s="1"/>
  <c r="F141" i="9"/>
  <c r="L141" i="9"/>
  <c r="N141" i="9" s="1"/>
  <c r="AR141" i="9" s="1"/>
  <c r="F142" i="9"/>
  <c r="L142" i="9"/>
  <c r="N142" i="9" s="1"/>
  <c r="AR142" i="9" s="1"/>
  <c r="F143" i="9"/>
  <c r="L143" i="9"/>
  <c r="N143" i="9" s="1"/>
  <c r="AR143" i="9" s="1"/>
  <c r="F144" i="9"/>
  <c r="L144" i="9"/>
  <c r="N144" i="9" s="1"/>
  <c r="AR144" i="9" s="1"/>
  <c r="F145" i="9"/>
  <c r="L145" i="9"/>
  <c r="N145" i="9" s="1"/>
  <c r="AR145" i="9" s="1"/>
  <c r="L146" i="9"/>
  <c r="N146" i="9" s="1"/>
  <c r="AR146" i="9" s="1"/>
  <c r="F146" i="9"/>
  <c r="L147" i="9"/>
  <c r="N147" i="9" s="1"/>
  <c r="AR147" i="9" s="1"/>
  <c r="F147" i="9"/>
  <c r="L148" i="9"/>
  <c r="N148" i="9" s="1"/>
  <c r="AR148" i="9" s="1"/>
  <c r="F148" i="9"/>
  <c r="L149" i="9"/>
  <c r="N149" i="9" s="1"/>
  <c r="AR149" i="9" s="1"/>
  <c r="F149" i="9"/>
  <c r="L150" i="9"/>
  <c r="N150" i="9" s="1"/>
  <c r="AR150" i="9" s="1"/>
  <c r="F150" i="9"/>
  <c r="L151" i="9"/>
  <c r="N151" i="9" s="1"/>
  <c r="AR151" i="9" s="1"/>
  <c r="F151" i="9"/>
  <c r="L152" i="9"/>
  <c r="N152" i="9" s="1"/>
  <c r="AR152" i="9" s="1"/>
  <c r="F152" i="9"/>
  <c r="L153" i="9"/>
  <c r="N153" i="9" s="1"/>
  <c r="AR153" i="9" s="1"/>
  <c r="F153" i="9"/>
  <c r="CQ28" i="9"/>
  <c r="DC28" i="9"/>
  <c r="DO28" i="9"/>
  <c r="FP46" i="9"/>
  <c r="FP47" i="9"/>
  <c r="FP48" i="9"/>
  <c r="FP49" i="9"/>
  <c r="FP50" i="9"/>
  <c r="AM82" i="8"/>
  <c r="CQ55" i="8"/>
  <c r="AY82" i="8"/>
  <c r="DC55" i="8"/>
  <c r="BK82" i="8"/>
  <c r="DO55" i="8"/>
  <c r="BE83" i="8"/>
  <c r="DI56" i="8"/>
  <c r="B88" i="8"/>
  <c r="FP61" i="8"/>
  <c r="B90" i="8"/>
  <c r="FP63" i="8"/>
  <c r="B92" i="8"/>
  <c r="FP65" i="8"/>
  <c r="B94" i="8"/>
  <c r="FP67" i="8"/>
  <c r="B96" i="8"/>
  <c r="FP69" i="8"/>
  <c r="B98" i="8"/>
  <c r="FP71" i="8"/>
  <c r="B100" i="8"/>
  <c r="FP73" i="8"/>
  <c r="B102" i="8"/>
  <c r="FP75" i="8"/>
  <c r="B104" i="8"/>
  <c r="FP77" i="8"/>
  <c r="AS82" i="8"/>
  <c r="CW55" i="8"/>
  <c r="BE82" i="8"/>
  <c r="DI55" i="8"/>
  <c r="B89" i="8"/>
  <c r="FP62" i="8"/>
  <c r="B91" i="8"/>
  <c r="FP64" i="8"/>
  <c r="B93" i="8"/>
  <c r="FP66" i="8"/>
  <c r="B95" i="8"/>
  <c r="FP68" i="8"/>
  <c r="B97" i="8"/>
  <c r="FP70" i="8"/>
  <c r="B99" i="8"/>
  <c r="FP72" i="8"/>
  <c r="B101" i="8"/>
  <c r="FP74" i="8"/>
  <c r="B103" i="8"/>
  <c r="FP76" i="8"/>
  <c r="F138" i="8"/>
  <c r="L138" i="8"/>
  <c r="N138" i="8" s="1"/>
  <c r="AR138" i="8" s="1"/>
  <c r="F139" i="8"/>
  <c r="L139" i="8"/>
  <c r="N139" i="8" s="1"/>
  <c r="AR139" i="8" s="1"/>
  <c r="F140" i="8"/>
  <c r="L140" i="8"/>
  <c r="N140" i="8" s="1"/>
  <c r="AR140" i="8" s="1"/>
  <c r="F141" i="8"/>
  <c r="L141" i="8"/>
  <c r="N141" i="8" s="1"/>
  <c r="AR141" i="8" s="1"/>
  <c r="F142" i="8"/>
  <c r="L142" i="8"/>
  <c r="N142" i="8" s="1"/>
  <c r="AR142" i="8" s="1"/>
  <c r="F143" i="8"/>
  <c r="L143" i="8"/>
  <c r="N143" i="8" s="1"/>
  <c r="AR143" i="8" s="1"/>
  <c r="F144" i="8"/>
  <c r="L144" i="8"/>
  <c r="N144" i="8" s="1"/>
  <c r="AR144" i="8" s="1"/>
  <c r="F145" i="8"/>
  <c r="L145" i="8"/>
  <c r="N145" i="8" s="1"/>
  <c r="AR145" i="8" s="1"/>
  <c r="L146" i="8"/>
  <c r="N146" i="8" s="1"/>
  <c r="AR146" i="8" s="1"/>
  <c r="F146" i="8"/>
  <c r="L147" i="8"/>
  <c r="N147" i="8" s="1"/>
  <c r="AR147" i="8" s="1"/>
  <c r="F147" i="8"/>
  <c r="L148" i="8"/>
  <c r="N148" i="8" s="1"/>
  <c r="AR148" i="8" s="1"/>
  <c r="F148" i="8"/>
  <c r="L149" i="8"/>
  <c r="N149" i="8" s="1"/>
  <c r="AR149" i="8" s="1"/>
  <c r="F149" i="8"/>
  <c r="L150" i="8"/>
  <c r="N150" i="8" s="1"/>
  <c r="AR150" i="8" s="1"/>
  <c r="F150" i="8"/>
  <c r="L151" i="8"/>
  <c r="N151" i="8" s="1"/>
  <c r="AR151" i="8" s="1"/>
  <c r="F151" i="8"/>
  <c r="L152" i="8"/>
  <c r="N152" i="8" s="1"/>
  <c r="AR152" i="8" s="1"/>
  <c r="F152" i="8"/>
  <c r="L153" i="8"/>
  <c r="N153" i="8" s="1"/>
  <c r="AR153" i="8" s="1"/>
  <c r="F153" i="8"/>
  <c r="CQ28" i="8"/>
  <c r="DC28" i="8"/>
  <c r="DO28" i="8"/>
  <c r="AM56" i="8"/>
  <c r="AY56" i="8"/>
  <c r="BK56" i="8"/>
  <c r="CA28" i="8"/>
  <c r="CW28" i="8"/>
  <c r="DI28" i="8"/>
  <c r="EO28" i="8"/>
  <c r="M55" i="8"/>
  <c r="AS82" i="7"/>
  <c r="CW55" i="7"/>
  <c r="BE82" i="7"/>
  <c r="DI55" i="7"/>
  <c r="AM82" i="7"/>
  <c r="CQ55" i="7"/>
  <c r="AY82" i="7"/>
  <c r="DC55" i="7"/>
  <c r="BK82" i="7"/>
  <c r="DO55" i="7"/>
  <c r="BE83" i="7"/>
  <c r="DI56" i="7"/>
  <c r="F138" i="7"/>
  <c r="L138" i="7"/>
  <c r="N138" i="7" s="1"/>
  <c r="F139" i="7"/>
  <c r="L139" i="7"/>
  <c r="N139" i="7" s="1"/>
  <c r="F140" i="7"/>
  <c r="L140" i="7"/>
  <c r="N140" i="7" s="1"/>
  <c r="F141" i="7"/>
  <c r="L141" i="7"/>
  <c r="N141" i="7" s="1"/>
  <c r="F142" i="7"/>
  <c r="L142" i="7"/>
  <c r="N142" i="7" s="1"/>
  <c r="F143" i="7"/>
  <c r="L143" i="7"/>
  <c r="N143" i="7" s="1"/>
  <c r="F144" i="7"/>
  <c r="L144" i="7"/>
  <c r="N144" i="7" s="1"/>
  <c r="F145" i="7"/>
  <c r="L145" i="7"/>
  <c r="N145" i="7" s="1"/>
  <c r="L146" i="7"/>
  <c r="N146" i="7" s="1"/>
  <c r="F146" i="7"/>
  <c r="L147" i="7"/>
  <c r="N147" i="7" s="1"/>
  <c r="BE147" i="7" s="1"/>
  <c r="F147" i="7"/>
  <c r="L148" i="7"/>
  <c r="N148" i="7" s="1"/>
  <c r="F148" i="7"/>
  <c r="L149" i="7"/>
  <c r="N149" i="7" s="1"/>
  <c r="BE149" i="7" s="1"/>
  <c r="F149" i="7"/>
  <c r="L150" i="7"/>
  <c r="N150" i="7" s="1"/>
  <c r="F150" i="7"/>
  <c r="L151" i="7"/>
  <c r="N151" i="7" s="1"/>
  <c r="BE151" i="7" s="1"/>
  <c r="F151" i="7"/>
  <c r="L152" i="7"/>
  <c r="N152" i="7" s="1"/>
  <c r="F152" i="7"/>
  <c r="L153" i="7"/>
  <c r="N153" i="7" s="1"/>
  <c r="BE153" i="7" s="1"/>
  <c r="F153" i="7"/>
  <c r="CQ28" i="7"/>
  <c r="DC28" i="7"/>
  <c r="DO28" i="7"/>
  <c r="AM56" i="7"/>
  <c r="AY56" i="7"/>
  <c r="BK56" i="7"/>
  <c r="FP61" i="7"/>
  <c r="FP63" i="7"/>
  <c r="FP65" i="7"/>
  <c r="FP67" i="7"/>
  <c r="FP69" i="7"/>
  <c r="FP71" i="7"/>
  <c r="FP73" i="7"/>
  <c r="FP75" i="7"/>
  <c r="BE139" i="7"/>
  <c r="CA28" i="7"/>
  <c r="CW28" i="7"/>
  <c r="DI28" i="7"/>
  <c r="EO28" i="7"/>
  <c r="B115" i="7"/>
  <c r="FP88" i="7"/>
  <c r="B116" i="7"/>
  <c r="FP89" i="7"/>
  <c r="B117" i="7"/>
  <c r="FP90" i="7"/>
  <c r="B118" i="7"/>
  <c r="FP91" i="7"/>
  <c r="B119" i="7"/>
  <c r="FP92" i="7"/>
  <c r="B120" i="7"/>
  <c r="FP93" i="7"/>
  <c r="B121" i="7"/>
  <c r="FP94" i="7"/>
  <c r="B122" i="7"/>
  <c r="FP95" i="7"/>
  <c r="B123" i="7"/>
  <c r="FP96" i="7"/>
  <c r="B124" i="7"/>
  <c r="FP97" i="7"/>
  <c r="B125" i="7"/>
  <c r="FP98" i="7"/>
  <c r="B126" i="7"/>
  <c r="FP99" i="7"/>
  <c r="B127" i="7"/>
  <c r="FP100" i="7"/>
  <c r="B128" i="7"/>
  <c r="FP101" i="7"/>
  <c r="B129" i="7"/>
  <c r="FP102" i="7"/>
  <c r="B103" i="7"/>
  <c r="FP76" i="7"/>
  <c r="B104" i="7"/>
  <c r="FP77" i="7"/>
  <c r="M55" i="7"/>
  <c r="FP62" i="7"/>
  <c r="FP64" i="7"/>
  <c r="FP66" i="7"/>
  <c r="FP68" i="7"/>
  <c r="FP70" i="7"/>
  <c r="FP72" i="7"/>
  <c r="FP74" i="7"/>
  <c r="BE138" i="7"/>
  <c r="BE140" i="7"/>
  <c r="BE141" i="7"/>
  <c r="BE142" i="7"/>
  <c r="BE143" i="7"/>
  <c r="BE144" i="7"/>
  <c r="BE145" i="7"/>
  <c r="BE146" i="7"/>
  <c r="BE148" i="7"/>
  <c r="BE150" i="7"/>
  <c r="BE152" i="7"/>
  <c r="BE154" i="7"/>
  <c r="AS82" i="6"/>
  <c r="CW55" i="6"/>
  <c r="BE82" i="6"/>
  <c r="DI55" i="6"/>
  <c r="AM83" i="6"/>
  <c r="CQ56" i="6"/>
  <c r="AY83" i="6"/>
  <c r="DC56" i="6"/>
  <c r="BK83" i="6"/>
  <c r="DO56" i="6"/>
  <c r="AM82" i="6"/>
  <c r="CQ55" i="6"/>
  <c r="AY82" i="6"/>
  <c r="DC55" i="6"/>
  <c r="BK82" i="6"/>
  <c r="DO55" i="6"/>
  <c r="CA28" i="6"/>
  <c r="CW28" i="6"/>
  <c r="DI28" i="6"/>
  <c r="EO28" i="6"/>
  <c r="FP75" i="6"/>
  <c r="B102" i="6"/>
  <c r="FP76" i="6"/>
  <c r="B103" i="6"/>
  <c r="FP77" i="6"/>
  <c r="B104" i="6"/>
  <c r="M55" i="6"/>
  <c r="BE56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F138" i="6"/>
  <c r="L138" i="6"/>
  <c r="N138" i="6" s="1"/>
  <c r="AR138" i="6" s="1"/>
  <c r="F139" i="6"/>
  <c r="L139" i="6"/>
  <c r="N139" i="6" s="1"/>
  <c r="AR139" i="6" s="1"/>
  <c r="F140" i="6"/>
  <c r="L140" i="6"/>
  <c r="N140" i="6" s="1"/>
  <c r="AR140" i="6" s="1"/>
  <c r="F141" i="6"/>
  <c r="L141" i="6"/>
  <c r="N141" i="6" s="1"/>
  <c r="AR141" i="6" s="1"/>
  <c r="F142" i="6"/>
  <c r="L142" i="6"/>
  <c r="N142" i="6" s="1"/>
  <c r="AR142" i="6" s="1"/>
  <c r="F143" i="6"/>
  <c r="L143" i="6"/>
  <c r="N143" i="6" s="1"/>
  <c r="AR143" i="6" s="1"/>
  <c r="F144" i="6"/>
  <c r="L144" i="6"/>
  <c r="N144" i="6" s="1"/>
  <c r="AR144" i="6" s="1"/>
  <c r="F145" i="6"/>
  <c r="L145" i="6"/>
  <c r="N145" i="6" s="1"/>
  <c r="AR145" i="6" s="1"/>
  <c r="L146" i="6"/>
  <c r="N146" i="6" s="1"/>
  <c r="AR146" i="6" s="1"/>
  <c r="F146" i="6"/>
  <c r="L147" i="6"/>
  <c r="N147" i="6" s="1"/>
  <c r="AR147" i="6" s="1"/>
  <c r="F147" i="6"/>
  <c r="L148" i="6"/>
  <c r="N148" i="6" s="1"/>
  <c r="AR148" i="6" s="1"/>
  <c r="F148" i="6"/>
  <c r="L149" i="6"/>
  <c r="N149" i="6" s="1"/>
  <c r="AR149" i="6" s="1"/>
  <c r="F149" i="6"/>
  <c r="L150" i="6"/>
  <c r="N150" i="6" s="1"/>
  <c r="AR150" i="6" s="1"/>
  <c r="F150" i="6"/>
  <c r="L151" i="6"/>
  <c r="N151" i="6" s="1"/>
  <c r="AR151" i="6" s="1"/>
  <c r="F151" i="6"/>
  <c r="L152" i="6"/>
  <c r="N152" i="6" s="1"/>
  <c r="AR152" i="6" s="1"/>
  <c r="F152" i="6"/>
  <c r="L153" i="6"/>
  <c r="N153" i="6" s="1"/>
  <c r="AR153" i="6" s="1"/>
  <c r="F153" i="6"/>
  <c r="CQ28" i="6"/>
  <c r="DC28" i="6"/>
  <c r="DO28" i="6"/>
  <c r="FP48" i="6"/>
  <c r="FP49" i="6"/>
  <c r="FP50" i="6"/>
  <c r="AS82" i="5"/>
  <c r="CW55" i="5"/>
  <c r="BE82" i="5"/>
  <c r="DI55" i="5"/>
  <c r="B89" i="5"/>
  <c r="FP62" i="5"/>
  <c r="B91" i="5"/>
  <c r="FP64" i="5"/>
  <c r="B93" i="5"/>
  <c r="FP66" i="5"/>
  <c r="B95" i="5"/>
  <c r="FP68" i="5"/>
  <c r="B97" i="5"/>
  <c r="FP70" i="5"/>
  <c r="B99" i="5"/>
  <c r="FP72" i="5"/>
  <c r="B101" i="5"/>
  <c r="FP74" i="5"/>
  <c r="B103" i="5"/>
  <c r="FP76" i="5"/>
  <c r="AM82" i="5"/>
  <c r="CQ55" i="5"/>
  <c r="AY82" i="5"/>
  <c r="DC55" i="5"/>
  <c r="BK82" i="5"/>
  <c r="DO55" i="5"/>
  <c r="BE83" i="5"/>
  <c r="DI56" i="5"/>
  <c r="B88" i="5"/>
  <c r="FP61" i="5"/>
  <c r="B90" i="5"/>
  <c r="FP63" i="5"/>
  <c r="B92" i="5"/>
  <c r="FP65" i="5"/>
  <c r="B94" i="5"/>
  <c r="FP67" i="5"/>
  <c r="B96" i="5"/>
  <c r="FP69" i="5"/>
  <c r="B98" i="5"/>
  <c r="FP71" i="5"/>
  <c r="B100" i="5"/>
  <c r="FP73" i="5"/>
  <c r="B102" i="5"/>
  <c r="FP75" i="5"/>
  <c r="B104" i="5"/>
  <c r="FP77" i="5"/>
  <c r="F138" i="5"/>
  <c r="L138" i="5"/>
  <c r="N138" i="5" s="1"/>
  <c r="F139" i="5"/>
  <c r="L139" i="5"/>
  <c r="N139" i="5" s="1"/>
  <c r="BE139" i="5" s="1"/>
  <c r="F140" i="5"/>
  <c r="L140" i="5"/>
  <c r="N140" i="5" s="1"/>
  <c r="BE140" i="5" s="1"/>
  <c r="F141" i="5"/>
  <c r="L141" i="5"/>
  <c r="N141" i="5" s="1"/>
  <c r="F142" i="5"/>
  <c r="L142" i="5"/>
  <c r="N142" i="5" s="1"/>
  <c r="F143" i="5"/>
  <c r="L143" i="5"/>
  <c r="N143" i="5" s="1"/>
  <c r="BE143" i="5" s="1"/>
  <c r="F144" i="5"/>
  <c r="L144" i="5"/>
  <c r="N144" i="5" s="1"/>
  <c r="BE144" i="5" s="1"/>
  <c r="F145" i="5"/>
  <c r="L145" i="5"/>
  <c r="N145" i="5" s="1"/>
  <c r="L146" i="5"/>
  <c r="N146" i="5" s="1"/>
  <c r="F146" i="5"/>
  <c r="L147" i="5"/>
  <c r="N147" i="5" s="1"/>
  <c r="F147" i="5"/>
  <c r="L148" i="5"/>
  <c r="N148" i="5" s="1"/>
  <c r="F148" i="5"/>
  <c r="L149" i="5"/>
  <c r="N149" i="5" s="1"/>
  <c r="F149" i="5"/>
  <c r="L150" i="5"/>
  <c r="N150" i="5" s="1"/>
  <c r="F150" i="5"/>
  <c r="L151" i="5"/>
  <c r="N151" i="5" s="1"/>
  <c r="F151" i="5"/>
  <c r="L152" i="5"/>
  <c r="N152" i="5" s="1"/>
  <c r="F152" i="5"/>
  <c r="L153" i="5"/>
  <c r="N153" i="5" s="1"/>
  <c r="F153" i="5"/>
  <c r="CQ28" i="5"/>
  <c r="DC28" i="5"/>
  <c r="DO28" i="5"/>
  <c r="AM56" i="5"/>
  <c r="AY56" i="5"/>
  <c r="BK56" i="5"/>
  <c r="BE141" i="5"/>
  <c r="BE145" i="5"/>
  <c r="BE147" i="5"/>
  <c r="BE151" i="5"/>
  <c r="CA28" i="5"/>
  <c r="CW28" i="5"/>
  <c r="DI28" i="5"/>
  <c r="EO28" i="5"/>
  <c r="M55" i="5"/>
  <c r="BE138" i="5"/>
  <c r="BE142" i="5"/>
  <c r="BE148" i="5"/>
  <c r="BE152" i="5"/>
  <c r="BE154" i="5"/>
  <c r="AM82" i="4"/>
  <c r="CQ55" i="4"/>
  <c r="AY82" i="4"/>
  <c r="DC55" i="4"/>
  <c r="BK82" i="4"/>
  <c r="DO55" i="4"/>
  <c r="BE83" i="4"/>
  <c r="DI56" i="4"/>
  <c r="B88" i="4"/>
  <c r="FP61" i="4"/>
  <c r="B90" i="4"/>
  <c r="FP63" i="4"/>
  <c r="B92" i="4"/>
  <c r="FP65" i="4"/>
  <c r="B94" i="4"/>
  <c r="FP67" i="4"/>
  <c r="B96" i="4"/>
  <c r="FP69" i="4"/>
  <c r="AS82" i="4"/>
  <c r="CW55" i="4"/>
  <c r="BE82" i="4"/>
  <c r="DI55" i="4"/>
  <c r="AM83" i="4"/>
  <c r="CQ56" i="4"/>
  <c r="AY83" i="4"/>
  <c r="DC56" i="4"/>
  <c r="BK83" i="4"/>
  <c r="DO56" i="4"/>
  <c r="B89" i="4"/>
  <c r="FP62" i="4"/>
  <c r="B91" i="4"/>
  <c r="FP64" i="4"/>
  <c r="B93" i="4"/>
  <c r="FP66" i="4"/>
  <c r="B95" i="4"/>
  <c r="FP68" i="4"/>
  <c r="CA28" i="4"/>
  <c r="CW28" i="4"/>
  <c r="DI28" i="4"/>
  <c r="EO28" i="4"/>
  <c r="CQ29" i="4"/>
  <c r="DC29" i="4"/>
  <c r="DO29" i="4"/>
  <c r="B124" i="4"/>
  <c r="FP97" i="4"/>
  <c r="B125" i="4"/>
  <c r="FP98" i="4"/>
  <c r="B126" i="4"/>
  <c r="FP99" i="4"/>
  <c r="B100" i="4"/>
  <c r="FP73" i="4"/>
  <c r="B101" i="4"/>
  <c r="FP74" i="4"/>
  <c r="B102" i="4"/>
  <c r="FP75" i="4"/>
  <c r="B103" i="4"/>
  <c r="FP76" i="4"/>
  <c r="B104" i="4"/>
  <c r="FP77" i="4"/>
  <c r="M55" i="4"/>
  <c r="FP71" i="4"/>
  <c r="L138" i="4"/>
  <c r="N138" i="4" s="1"/>
  <c r="AR138" i="4" s="1"/>
  <c r="F138" i="4"/>
  <c r="L139" i="4"/>
  <c r="N139" i="4" s="1"/>
  <c r="AR139" i="4" s="1"/>
  <c r="F139" i="4"/>
  <c r="L140" i="4"/>
  <c r="N140" i="4" s="1"/>
  <c r="AR140" i="4" s="1"/>
  <c r="F140" i="4"/>
  <c r="L141" i="4"/>
  <c r="N141" i="4" s="1"/>
  <c r="AR141" i="4" s="1"/>
  <c r="F141" i="4"/>
  <c r="L142" i="4"/>
  <c r="N142" i="4" s="1"/>
  <c r="AR142" i="4" s="1"/>
  <c r="F142" i="4"/>
  <c r="L143" i="4"/>
  <c r="N143" i="4" s="1"/>
  <c r="AR143" i="4" s="1"/>
  <c r="F143" i="4"/>
  <c r="L144" i="4"/>
  <c r="N144" i="4" s="1"/>
  <c r="AR144" i="4" s="1"/>
  <c r="F144" i="4"/>
  <c r="L145" i="4"/>
  <c r="N145" i="4" s="1"/>
  <c r="AR145" i="4" s="1"/>
  <c r="F145" i="4"/>
  <c r="L146" i="4"/>
  <c r="N146" i="4" s="1"/>
  <c r="AR146" i="4" s="1"/>
  <c r="F146" i="4"/>
  <c r="L147" i="4"/>
  <c r="N147" i="4" s="1"/>
  <c r="AR147" i="4" s="1"/>
  <c r="F147" i="4"/>
  <c r="L148" i="4"/>
  <c r="N148" i="4" s="1"/>
  <c r="AR148" i="4" s="1"/>
  <c r="F148" i="4"/>
  <c r="L149" i="4"/>
  <c r="N149" i="4" s="1"/>
  <c r="AR149" i="4" s="1"/>
  <c r="F149" i="4"/>
  <c r="L150" i="4"/>
  <c r="N150" i="4" s="1"/>
  <c r="AR150" i="4" s="1"/>
  <c r="F150" i="4"/>
  <c r="L151" i="4"/>
  <c r="N151" i="4" s="1"/>
  <c r="AR151" i="4" s="1"/>
  <c r="F151" i="4"/>
  <c r="L152" i="4"/>
  <c r="N152" i="4" s="1"/>
  <c r="AR152" i="4" s="1"/>
  <c r="F152" i="4"/>
  <c r="L153" i="4"/>
  <c r="N153" i="4" s="1"/>
  <c r="AR153" i="4" s="1"/>
  <c r="F153" i="4"/>
  <c r="CQ28" i="4"/>
  <c r="DC28" i="4"/>
  <c r="DO28" i="4"/>
  <c r="FP70" i="4"/>
  <c r="FP72" i="4"/>
  <c r="AS82" i="3"/>
  <c r="CW55" i="3"/>
  <c r="BE82" i="3"/>
  <c r="DI55" i="3"/>
  <c r="AM83" i="3"/>
  <c r="CQ56" i="3"/>
  <c r="AY83" i="3"/>
  <c r="DC56" i="3"/>
  <c r="BK83" i="3"/>
  <c r="DO56" i="3"/>
  <c r="AM82" i="3"/>
  <c r="CQ55" i="3"/>
  <c r="AY82" i="3"/>
  <c r="DC55" i="3"/>
  <c r="BK82" i="3"/>
  <c r="DO55" i="3"/>
  <c r="CA28" i="3"/>
  <c r="CW28" i="3"/>
  <c r="DI28" i="3"/>
  <c r="EO28" i="3"/>
  <c r="FP73" i="3"/>
  <c r="B100" i="3"/>
  <c r="FP74" i="3"/>
  <c r="B101" i="3"/>
  <c r="FP75" i="3"/>
  <c r="B102" i="3"/>
  <c r="FP76" i="3"/>
  <c r="B103" i="3"/>
  <c r="FP77" i="3"/>
  <c r="B104" i="3"/>
  <c r="M55" i="3"/>
  <c r="BE56" i="3"/>
  <c r="B61" i="3"/>
  <c r="B62" i="3"/>
  <c r="B63" i="3"/>
  <c r="B64" i="3"/>
  <c r="B65" i="3"/>
  <c r="B66" i="3"/>
  <c r="B67" i="3"/>
  <c r="B68" i="3"/>
  <c r="B69" i="3"/>
  <c r="B70" i="3"/>
  <c r="B71" i="3"/>
  <c r="B72" i="3"/>
  <c r="F138" i="3"/>
  <c r="L138" i="3"/>
  <c r="N138" i="3" s="1"/>
  <c r="AR138" i="3" s="1"/>
  <c r="F139" i="3"/>
  <c r="L139" i="3"/>
  <c r="N139" i="3" s="1"/>
  <c r="AR139" i="3" s="1"/>
  <c r="F140" i="3"/>
  <c r="L140" i="3"/>
  <c r="N140" i="3" s="1"/>
  <c r="AR140" i="3" s="1"/>
  <c r="F141" i="3"/>
  <c r="L141" i="3"/>
  <c r="N141" i="3" s="1"/>
  <c r="AR141" i="3" s="1"/>
  <c r="F142" i="3"/>
  <c r="L142" i="3"/>
  <c r="N142" i="3" s="1"/>
  <c r="AR142" i="3" s="1"/>
  <c r="F143" i="3"/>
  <c r="L143" i="3"/>
  <c r="N143" i="3" s="1"/>
  <c r="AR143" i="3" s="1"/>
  <c r="F144" i="3"/>
  <c r="L144" i="3"/>
  <c r="N144" i="3" s="1"/>
  <c r="AR144" i="3" s="1"/>
  <c r="F145" i="3"/>
  <c r="L145" i="3"/>
  <c r="N145" i="3" s="1"/>
  <c r="AR145" i="3" s="1"/>
  <c r="L146" i="3"/>
  <c r="N146" i="3" s="1"/>
  <c r="AR146" i="3" s="1"/>
  <c r="F146" i="3"/>
  <c r="L147" i="3"/>
  <c r="N147" i="3" s="1"/>
  <c r="AR147" i="3" s="1"/>
  <c r="F147" i="3"/>
  <c r="L148" i="3"/>
  <c r="N148" i="3" s="1"/>
  <c r="AR148" i="3" s="1"/>
  <c r="F148" i="3"/>
  <c r="L149" i="3"/>
  <c r="N149" i="3" s="1"/>
  <c r="AR149" i="3" s="1"/>
  <c r="F149" i="3"/>
  <c r="L150" i="3"/>
  <c r="N150" i="3" s="1"/>
  <c r="AR150" i="3" s="1"/>
  <c r="F150" i="3"/>
  <c r="L151" i="3"/>
  <c r="N151" i="3" s="1"/>
  <c r="AR151" i="3" s="1"/>
  <c r="F151" i="3"/>
  <c r="L152" i="3"/>
  <c r="N152" i="3" s="1"/>
  <c r="AR152" i="3" s="1"/>
  <c r="F152" i="3"/>
  <c r="L153" i="3"/>
  <c r="N153" i="3" s="1"/>
  <c r="AR153" i="3" s="1"/>
  <c r="F153" i="3"/>
  <c r="CQ28" i="3"/>
  <c r="DC28" i="3"/>
  <c r="DO28" i="3"/>
  <c r="FP46" i="3"/>
  <c r="FP47" i="3"/>
  <c r="FP48" i="3"/>
  <c r="FP49" i="3"/>
  <c r="FP50" i="3"/>
  <c r="AS82" i="2"/>
  <c r="CW55" i="2"/>
  <c r="BE82" i="2"/>
  <c r="DI55" i="2"/>
  <c r="B89" i="2"/>
  <c r="FP62" i="2"/>
  <c r="B91" i="2"/>
  <c r="FP64" i="2"/>
  <c r="B93" i="2"/>
  <c r="FP66" i="2"/>
  <c r="B95" i="2"/>
  <c r="FP68" i="2"/>
  <c r="B97" i="2"/>
  <c r="FP70" i="2"/>
  <c r="B99" i="2"/>
  <c r="FP72" i="2"/>
  <c r="B101" i="2"/>
  <c r="FP74" i="2"/>
  <c r="B103" i="2"/>
  <c r="FP76" i="2"/>
  <c r="AM82" i="2"/>
  <c r="CQ55" i="2"/>
  <c r="AY82" i="2"/>
  <c r="DC55" i="2"/>
  <c r="BK82" i="2"/>
  <c r="DO55" i="2"/>
  <c r="BE83" i="2"/>
  <c r="DI56" i="2"/>
  <c r="B88" i="2"/>
  <c r="FP61" i="2"/>
  <c r="B90" i="2"/>
  <c r="FP63" i="2"/>
  <c r="B92" i="2"/>
  <c r="FP65" i="2"/>
  <c r="B94" i="2"/>
  <c r="FP67" i="2"/>
  <c r="B96" i="2"/>
  <c r="FP69" i="2"/>
  <c r="B98" i="2"/>
  <c r="FP71" i="2"/>
  <c r="B100" i="2"/>
  <c r="FP73" i="2"/>
  <c r="B102" i="2"/>
  <c r="FP75" i="2"/>
  <c r="B104" i="2"/>
  <c r="FP77" i="2"/>
  <c r="F138" i="2"/>
  <c r="L138" i="2"/>
  <c r="N138" i="2" s="1"/>
  <c r="AR138" i="2" s="1"/>
  <c r="F139" i="2"/>
  <c r="L139" i="2"/>
  <c r="N139" i="2" s="1"/>
  <c r="AR139" i="2" s="1"/>
  <c r="F140" i="2"/>
  <c r="L140" i="2"/>
  <c r="N140" i="2" s="1"/>
  <c r="AR140" i="2" s="1"/>
  <c r="F141" i="2"/>
  <c r="L141" i="2"/>
  <c r="N141" i="2" s="1"/>
  <c r="AR141" i="2" s="1"/>
  <c r="F142" i="2"/>
  <c r="L142" i="2"/>
  <c r="N142" i="2" s="1"/>
  <c r="AR142" i="2" s="1"/>
  <c r="F143" i="2"/>
  <c r="L143" i="2"/>
  <c r="N143" i="2" s="1"/>
  <c r="AR143" i="2" s="1"/>
  <c r="F144" i="2"/>
  <c r="L144" i="2"/>
  <c r="N144" i="2" s="1"/>
  <c r="AR144" i="2" s="1"/>
  <c r="F145" i="2"/>
  <c r="L145" i="2"/>
  <c r="N145" i="2" s="1"/>
  <c r="AR145" i="2" s="1"/>
  <c r="L146" i="2"/>
  <c r="N146" i="2" s="1"/>
  <c r="AR146" i="2" s="1"/>
  <c r="F146" i="2"/>
  <c r="L147" i="2"/>
  <c r="N147" i="2" s="1"/>
  <c r="AR147" i="2" s="1"/>
  <c r="F147" i="2"/>
  <c r="L148" i="2"/>
  <c r="N148" i="2" s="1"/>
  <c r="AR148" i="2" s="1"/>
  <c r="F148" i="2"/>
  <c r="L149" i="2"/>
  <c r="N149" i="2" s="1"/>
  <c r="AR149" i="2" s="1"/>
  <c r="F149" i="2"/>
  <c r="L150" i="2"/>
  <c r="N150" i="2" s="1"/>
  <c r="AR150" i="2" s="1"/>
  <c r="F150" i="2"/>
  <c r="L151" i="2"/>
  <c r="N151" i="2" s="1"/>
  <c r="AR151" i="2" s="1"/>
  <c r="F151" i="2"/>
  <c r="L152" i="2"/>
  <c r="N152" i="2" s="1"/>
  <c r="AR152" i="2" s="1"/>
  <c r="F152" i="2"/>
  <c r="L153" i="2"/>
  <c r="N153" i="2" s="1"/>
  <c r="AR153" i="2" s="1"/>
  <c r="F153" i="2"/>
  <c r="CQ28" i="2"/>
  <c r="DC28" i="2"/>
  <c r="DO28" i="2"/>
  <c r="AM56" i="2"/>
  <c r="AY56" i="2"/>
  <c r="BK56" i="2"/>
  <c r="BE139" i="2"/>
  <c r="BE141" i="2"/>
  <c r="BE143" i="2"/>
  <c r="BE145" i="2"/>
  <c r="BE147" i="2"/>
  <c r="CA28" i="2"/>
  <c r="CW28" i="2"/>
  <c r="DI28" i="2"/>
  <c r="EO28" i="2"/>
  <c r="M55" i="2"/>
  <c r="BE138" i="2"/>
  <c r="BE140" i="2"/>
  <c r="BE142" i="2"/>
  <c r="BE144" i="2"/>
  <c r="BE152" i="2"/>
  <c r="BE154" i="2"/>
  <c r="BK29" i="1"/>
  <c r="BK56" i="1" s="1"/>
  <c r="BK28" i="1"/>
  <c r="BK55" i="1" s="1"/>
  <c r="BE29" i="1"/>
  <c r="BE56" i="1" s="1"/>
  <c r="BE28" i="1"/>
  <c r="DI28" i="1" s="1"/>
  <c r="AY29" i="1"/>
  <c r="AY56" i="1" s="1"/>
  <c r="AY28" i="1"/>
  <c r="DC28" i="1" s="1"/>
  <c r="AS28" i="1"/>
  <c r="CW28" i="1" s="1"/>
  <c r="AM29" i="1"/>
  <c r="CQ29" i="1" s="1"/>
  <c r="AM28" i="1"/>
  <c r="CQ28" i="1" s="1"/>
  <c r="DO2" i="1"/>
  <c r="DO1" i="1"/>
  <c r="DI2" i="1"/>
  <c r="DI1" i="1"/>
  <c r="DC2" i="1"/>
  <c r="DC1" i="1"/>
  <c r="CW1" i="1"/>
  <c r="CQ2" i="1"/>
  <c r="CQ1" i="1"/>
  <c r="BE148" i="2" l="1"/>
  <c r="BE151" i="2"/>
  <c r="AS29" i="11"/>
  <c r="CW2" i="11"/>
  <c r="AE136" i="12"/>
  <c r="M82" i="12"/>
  <c r="EO55" i="12"/>
  <c r="CA55" i="12"/>
  <c r="FP101" i="12"/>
  <c r="B128" i="12"/>
  <c r="FP100" i="12"/>
  <c r="B127" i="12"/>
  <c r="FP99" i="12"/>
  <c r="B126" i="12"/>
  <c r="FP98" i="12"/>
  <c r="B125" i="12"/>
  <c r="FP97" i="12"/>
  <c r="B124" i="12"/>
  <c r="FP96" i="12"/>
  <c r="B123" i="12"/>
  <c r="FP95" i="12"/>
  <c r="B122" i="12"/>
  <c r="FP104" i="12"/>
  <c r="B131" i="12"/>
  <c r="FP103" i="12"/>
  <c r="B130" i="12"/>
  <c r="FP102" i="12"/>
  <c r="B129" i="12"/>
  <c r="DI83" i="12"/>
  <c r="CW83" i="12"/>
  <c r="DO82" i="12"/>
  <c r="DC82" i="12"/>
  <c r="CQ82" i="12"/>
  <c r="FP94" i="12"/>
  <c r="B121" i="12"/>
  <c r="FP93" i="12"/>
  <c r="B120" i="12"/>
  <c r="FP92" i="12"/>
  <c r="B119" i="12"/>
  <c r="FP91" i="12"/>
  <c r="B118" i="12"/>
  <c r="FP90" i="12"/>
  <c r="B117" i="12"/>
  <c r="FP89" i="12"/>
  <c r="B116" i="12"/>
  <c r="FP88" i="12"/>
  <c r="B115" i="12"/>
  <c r="DO83" i="12"/>
  <c r="DC83" i="12"/>
  <c r="CQ83" i="12"/>
  <c r="DI82" i="12"/>
  <c r="CW82" i="12"/>
  <c r="AE136" i="11"/>
  <c r="M82" i="11"/>
  <c r="EO55" i="11"/>
  <c r="CA55" i="11"/>
  <c r="FP104" i="11"/>
  <c r="B131" i="11"/>
  <c r="FP130" i="11"/>
  <c r="B153" i="11"/>
  <c r="BI153" i="11" s="1"/>
  <c r="B152" i="11"/>
  <c r="BI152" i="11" s="1"/>
  <c r="FP129" i="11"/>
  <c r="FP128" i="11"/>
  <c r="B151" i="11"/>
  <c r="BI151" i="11" s="1"/>
  <c r="B150" i="11"/>
  <c r="BI150" i="11" s="1"/>
  <c r="FP127" i="11"/>
  <c r="FP126" i="11"/>
  <c r="B149" i="11"/>
  <c r="BI149" i="11" s="1"/>
  <c r="B148" i="11"/>
  <c r="BI148" i="11" s="1"/>
  <c r="FP125" i="11"/>
  <c r="FP124" i="11"/>
  <c r="B147" i="11"/>
  <c r="BI147" i="11" s="1"/>
  <c r="B146" i="11"/>
  <c r="BI146" i="11" s="1"/>
  <c r="FP123" i="11"/>
  <c r="B145" i="11"/>
  <c r="BI145" i="11" s="1"/>
  <c r="FP122" i="11"/>
  <c r="B144" i="11"/>
  <c r="BI144" i="11" s="1"/>
  <c r="FP121" i="11"/>
  <c r="B143" i="11"/>
  <c r="BI143" i="11" s="1"/>
  <c r="FP120" i="11"/>
  <c r="B142" i="11"/>
  <c r="BI142" i="11" s="1"/>
  <c r="FP119" i="11"/>
  <c r="B141" i="11"/>
  <c r="BI141" i="11" s="1"/>
  <c r="FP118" i="11"/>
  <c r="B140" i="11"/>
  <c r="BI140" i="11" s="1"/>
  <c r="FP117" i="11"/>
  <c r="B139" i="11"/>
  <c r="BI139" i="11" s="1"/>
  <c r="FP116" i="11"/>
  <c r="B138" i="11"/>
  <c r="BI138" i="11" s="1"/>
  <c r="FP115" i="11"/>
  <c r="BK83" i="11"/>
  <c r="DO56" i="11"/>
  <c r="AM83" i="11"/>
  <c r="CQ56" i="11"/>
  <c r="DI82" i="11"/>
  <c r="CW82" i="11"/>
  <c r="DI83" i="11"/>
  <c r="DO82" i="11"/>
  <c r="DC82" i="11"/>
  <c r="CQ82" i="11"/>
  <c r="AY83" i="11"/>
  <c r="DC56" i="11"/>
  <c r="AE136" i="10"/>
  <c r="M82" i="10"/>
  <c r="EO55" i="10"/>
  <c r="CA55" i="10"/>
  <c r="FP104" i="10"/>
  <c r="B131" i="10"/>
  <c r="B129" i="10"/>
  <c r="FP102" i="10"/>
  <c r="B127" i="10"/>
  <c r="FP100" i="10"/>
  <c r="B125" i="10"/>
  <c r="FP98" i="10"/>
  <c r="B123" i="10"/>
  <c r="FP96" i="10"/>
  <c r="B121" i="10"/>
  <c r="FP94" i="10"/>
  <c r="B119" i="10"/>
  <c r="FP92" i="10"/>
  <c r="BE109" i="10"/>
  <c r="DI109" i="10" s="1"/>
  <c r="DI82" i="10"/>
  <c r="AS109" i="10"/>
  <c r="CW109" i="10" s="1"/>
  <c r="CW82" i="10"/>
  <c r="FP103" i="10"/>
  <c r="B130" i="10"/>
  <c r="B128" i="10"/>
  <c r="FP101" i="10"/>
  <c r="B126" i="10"/>
  <c r="FP99" i="10"/>
  <c r="B124" i="10"/>
  <c r="FP97" i="10"/>
  <c r="B122" i="10"/>
  <c r="FP95" i="10"/>
  <c r="B120" i="10"/>
  <c r="FP93" i="10"/>
  <c r="BK83" i="10"/>
  <c r="DO56" i="10"/>
  <c r="AY83" i="10"/>
  <c r="DC56" i="10"/>
  <c r="AM83" i="10"/>
  <c r="CQ56" i="10"/>
  <c r="B117" i="10"/>
  <c r="FP90" i="10"/>
  <c r="FP89" i="10"/>
  <c r="B116" i="10"/>
  <c r="B115" i="10"/>
  <c r="FP88" i="10"/>
  <c r="BE110" i="10"/>
  <c r="DI110" i="10" s="1"/>
  <c r="DI83" i="10"/>
  <c r="B118" i="10"/>
  <c r="FP91" i="10"/>
  <c r="BK109" i="10"/>
  <c r="DO109" i="10" s="1"/>
  <c r="DO82" i="10"/>
  <c r="AY109" i="10"/>
  <c r="DC109" i="10" s="1"/>
  <c r="DC82" i="10"/>
  <c r="AM109" i="10"/>
  <c r="CQ109" i="10" s="1"/>
  <c r="CQ82" i="10"/>
  <c r="FP71" i="9"/>
  <c r="B98" i="9"/>
  <c r="FP69" i="9"/>
  <c r="B96" i="9"/>
  <c r="FP67" i="9"/>
  <c r="B94" i="9"/>
  <c r="FP65" i="9"/>
  <c r="B92" i="9"/>
  <c r="FP63" i="9"/>
  <c r="B90" i="9"/>
  <c r="FP61" i="9"/>
  <c r="B88" i="9"/>
  <c r="FP104" i="9"/>
  <c r="B131" i="9"/>
  <c r="FP103" i="9"/>
  <c r="B130" i="9"/>
  <c r="FP102" i="9"/>
  <c r="B129" i="9"/>
  <c r="FP101" i="9"/>
  <c r="B128" i="9"/>
  <c r="FP100" i="9"/>
  <c r="B127" i="9"/>
  <c r="FP72" i="9"/>
  <c r="B99" i="9"/>
  <c r="FP70" i="9"/>
  <c r="B97" i="9"/>
  <c r="FP68" i="9"/>
  <c r="B95" i="9"/>
  <c r="FP66" i="9"/>
  <c r="B93" i="9"/>
  <c r="FP64" i="9"/>
  <c r="B91" i="9"/>
  <c r="FP62" i="9"/>
  <c r="B89" i="9"/>
  <c r="BE83" i="9"/>
  <c r="DI56" i="9"/>
  <c r="AE136" i="9"/>
  <c r="M82" i="9"/>
  <c r="EO55" i="9"/>
  <c r="CA55" i="9"/>
  <c r="DO82" i="9"/>
  <c r="DC82" i="9"/>
  <c r="CQ82" i="9"/>
  <c r="DO83" i="9"/>
  <c r="DC83" i="9"/>
  <c r="CQ83" i="9"/>
  <c r="DI82" i="9"/>
  <c r="CW82" i="9"/>
  <c r="DO56" i="8"/>
  <c r="BK83" i="8"/>
  <c r="CQ56" i="8"/>
  <c r="AM83" i="8"/>
  <c r="AE136" i="8"/>
  <c r="M82" i="8"/>
  <c r="EO55" i="8"/>
  <c r="CA55" i="8"/>
  <c r="DC56" i="8"/>
  <c r="AY83" i="8"/>
  <c r="FP103" i="8"/>
  <c r="B130" i="8"/>
  <c r="B128" i="8"/>
  <c r="FP101" i="8"/>
  <c r="B126" i="8"/>
  <c r="FP99" i="8"/>
  <c r="B124" i="8"/>
  <c r="FP97" i="8"/>
  <c r="B122" i="8"/>
  <c r="FP95" i="8"/>
  <c r="B120" i="8"/>
  <c r="FP93" i="8"/>
  <c r="B118" i="8"/>
  <c r="FP91" i="8"/>
  <c r="B116" i="8"/>
  <c r="FP89" i="8"/>
  <c r="DI82" i="8"/>
  <c r="CW82" i="8"/>
  <c r="FP104" i="8"/>
  <c r="B131" i="8"/>
  <c r="B129" i="8"/>
  <c r="FP102" i="8"/>
  <c r="B127" i="8"/>
  <c r="FP100" i="8"/>
  <c r="B125" i="8"/>
  <c r="FP98" i="8"/>
  <c r="B123" i="8"/>
  <c r="FP96" i="8"/>
  <c r="B121" i="8"/>
  <c r="FP94" i="8"/>
  <c r="B119" i="8"/>
  <c r="FP92" i="8"/>
  <c r="B117" i="8"/>
  <c r="FP90" i="8"/>
  <c r="B115" i="8"/>
  <c r="FP88" i="8"/>
  <c r="DI83" i="8"/>
  <c r="DO82" i="8"/>
  <c r="DC82" i="8"/>
  <c r="CQ82" i="8"/>
  <c r="AE136" i="7"/>
  <c r="M82" i="7"/>
  <c r="EO55" i="7"/>
  <c r="CA55" i="7"/>
  <c r="FP104" i="7"/>
  <c r="B131" i="7"/>
  <c r="B130" i="7"/>
  <c r="FP103" i="7"/>
  <c r="B152" i="7"/>
  <c r="BI152" i="7" s="1"/>
  <c r="FP129" i="7"/>
  <c r="FP128" i="7"/>
  <c r="B151" i="7"/>
  <c r="BI151" i="7" s="1"/>
  <c r="B150" i="7"/>
  <c r="BI150" i="7" s="1"/>
  <c r="FP127" i="7"/>
  <c r="FP126" i="7"/>
  <c r="B149" i="7"/>
  <c r="BI149" i="7" s="1"/>
  <c r="B148" i="7"/>
  <c r="BI148" i="7" s="1"/>
  <c r="FP125" i="7"/>
  <c r="FP124" i="7"/>
  <c r="B147" i="7"/>
  <c r="BI147" i="7" s="1"/>
  <c r="B146" i="7"/>
  <c r="BI146" i="7" s="1"/>
  <c r="FP123" i="7"/>
  <c r="B145" i="7"/>
  <c r="BI145" i="7" s="1"/>
  <c r="FP122" i="7"/>
  <c r="B144" i="7"/>
  <c r="BI144" i="7" s="1"/>
  <c r="FP121" i="7"/>
  <c r="B143" i="7"/>
  <c r="BI143" i="7" s="1"/>
  <c r="FP120" i="7"/>
  <c r="B142" i="7"/>
  <c r="BI142" i="7" s="1"/>
  <c r="FP119" i="7"/>
  <c r="B141" i="7"/>
  <c r="BI141" i="7" s="1"/>
  <c r="FP118" i="7"/>
  <c r="B140" i="7"/>
  <c r="BI140" i="7" s="1"/>
  <c r="FP117" i="7"/>
  <c r="B139" i="7"/>
  <c r="BI139" i="7" s="1"/>
  <c r="FP116" i="7"/>
  <c r="B138" i="7"/>
  <c r="BI138" i="7" s="1"/>
  <c r="FP115" i="7"/>
  <c r="BK83" i="7"/>
  <c r="DO56" i="7"/>
  <c r="AM83" i="7"/>
  <c r="CQ56" i="7"/>
  <c r="AY83" i="7"/>
  <c r="DC56" i="7"/>
  <c r="BE110" i="7"/>
  <c r="DI110" i="7" s="1"/>
  <c r="DI83" i="7"/>
  <c r="BK109" i="7"/>
  <c r="DO109" i="7" s="1"/>
  <c r="DO82" i="7"/>
  <c r="AY109" i="7"/>
  <c r="DC109" i="7" s="1"/>
  <c r="DC82" i="7"/>
  <c r="AM109" i="7"/>
  <c r="CQ109" i="7" s="1"/>
  <c r="CQ82" i="7"/>
  <c r="DI82" i="7"/>
  <c r="BE109" i="7"/>
  <c r="DI109" i="7" s="1"/>
  <c r="AS109" i="7"/>
  <c r="CW109" i="7" s="1"/>
  <c r="CW82" i="7"/>
  <c r="FP73" i="6"/>
  <c r="B100" i="6"/>
  <c r="FP71" i="6"/>
  <c r="B98" i="6"/>
  <c r="FP69" i="6"/>
  <c r="B96" i="6"/>
  <c r="FP67" i="6"/>
  <c r="B94" i="6"/>
  <c r="B92" i="6"/>
  <c r="FP65" i="6"/>
  <c r="B90" i="6"/>
  <c r="FP63" i="6"/>
  <c r="B88" i="6"/>
  <c r="FP61" i="6"/>
  <c r="FP104" i="6"/>
  <c r="B131" i="6"/>
  <c r="FP103" i="6"/>
  <c r="B130" i="6"/>
  <c r="FP102" i="6"/>
  <c r="B129" i="6"/>
  <c r="FP74" i="6"/>
  <c r="B101" i="6"/>
  <c r="FP72" i="6"/>
  <c r="B99" i="6"/>
  <c r="FP70" i="6"/>
  <c r="B97" i="6"/>
  <c r="FP68" i="6"/>
  <c r="B95" i="6"/>
  <c r="B93" i="6"/>
  <c r="FP66" i="6"/>
  <c r="B91" i="6"/>
  <c r="FP64" i="6"/>
  <c r="B89" i="6"/>
  <c r="FP62" i="6"/>
  <c r="BE83" i="6"/>
  <c r="DI56" i="6"/>
  <c r="AE136" i="6"/>
  <c r="M82" i="6"/>
  <c r="EO55" i="6"/>
  <c r="CA55" i="6"/>
  <c r="DO82" i="6"/>
  <c r="DC82" i="6"/>
  <c r="CQ82" i="6"/>
  <c r="DO83" i="6"/>
  <c r="DC83" i="6"/>
  <c r="CQ83" i="6"/>
  <c r="DI82" i="6"/>
  <c r="CW82" i="6"/>
  <c r="AE136" i="5"/>
  <c r="M82" i="5"/>
  <c r="EO55" i="5"/>
  <c r="CA55" i="5"/>
  <c r="DC56" i="5"/>
  <c r="AY83" i="5"/>
  <c r="FP104" i="5"/>
  <c r="B131" i="5"/>
  <c r="B129" i="5"/>
  <c r="FP102" i="5"/>
  <c r="B127" i="5"/>
  <c r="FP100" i="5"/>
  <c r="B125" i="5"/>
  <c r="FP98" i="5"/>
  <c r="B123" i="5"/>
  <c r="FP96" i="5"/>
  <c r="B121" i="5"/>
  <c r="FP94" i="5"/>
  <c r="B119" i="5"/>
  <c r="FP92" i="5"/>
  <c r="B117" i="5"/>
  <c r="FP90" i="5"/>
  <c r="B115" i="5"/>
  <c r="FP88" i="5"/>
  <c r="BE110" i="5"/>
  <c r="DI110" i="5" s="1"/>
  <c r="DI83" i="5"/>
  <c r="BK109" i="5"/>
  <c r="DO109" i="5" s="1"/>
  <c r="DO82" i="5"/>
  <c r="AY109" i="5"/>
  <c r="DC109" i="5" s="1"/>
  <c r="DC82" i="5"/>
  <c r="AM109" i="5"/>
  <c r="CQ109" i="5" s="1"/>
  <c r="CQ82" i="5"/>
  <c r="FP103" i="5"/>
  <c r="B130" i="5"/>
  <c r="B128" i="5"/>
  <c r="FP101" i="5"/>
  <c r="B126" i="5"/>
  <c r="FP99" i="5"/>
  <c r="B124" i="5"/>
  <c r="FP97" i="5"/>
  <c r="B122" i="5"/>
  <c r="FP95" i="5"/>
  <c r="B120" i="5"/>
  <c r="FP93" i="5"/>
  <c r="B118" i="5"/>
  <c r="FP91" i="5"/>
  <c r="B116" i="5"/>
  <c r="FP89" i="5"/>
  <c r="DI82" i="5"/>
  <c r="BE109" i="5"/>
  <c r="DI109" i="5" s="1"/>
  <c r="AS109" i="5"/>
  <c r="CW109" i="5" s="1"/>
  <c r="CW82" i="5"/>
  <c r="BE150" i="5"/>
  <c r="BE146" i="5"/>
  <c r="BE153" i="5"/>
  <c r="BE149" i="5"/>
  <c r="DO56" i="5"/>
  <c r="BK83" i="5"/>
  <c r="CQ56" i="5"/>
  <c r="AM83" i="5"/>
  <c r="AE136" i="4"/>
  <c r="M82" i="4"/>
  <c r="EO55" i="4"/>
  <c r="CA55" i="4"/>
  <c r="B131" i="4"/>
  <c r="FP104" i="4"/>
  <c r="B130" i="4"/>
  <c r="FP103" i="4"/>
  <c r="B129" i="4"/>
  <c r="FP102" i="4"/>
  <c r="B128" i="4"/>
  <c r="FP101" i="4"/>
  <c r="B127" i="4"/>
  <c r="FP100" i="4"/>
  <c r="B149" i="4"/>
  <c r="BI149" i="4" s="1"/>
  <c r="FP126" i="4"/>
  <c r="B148" i="4"/>
  <c r="BI148" i="4" s="1"/>
  <c r="FP125" i="4"/>
  <c r="B147" i="4"/>
  <c r="BI147" i="4" s="1"/>
  <c r="FP124" i="4"/>
  <c r="B122" i="4"/>
  <c r="FP95" i="4"/>
  <c r="B120" i="4"/>
  <c r="FP93" i="4"/>
  <c r="B118" i="4"/>
  <c r="FP91" i="4"/>
  <c r="B116" i="4"/>
  <c r="FP89" i="4"/>
  <c r="DO83" i="4"/>
  <c r="DC83" i="4"/>
  <c r="CQ83" i="4"/>
  <c r="DI82" i="4"/>
  <c r="CW82" i="4"/>
  <c r="B123" i="4"/>
  <c r="FP96" i="4"/>
  <c r="B121" i="4"/>
  <c r="FP94" i="4"/>
  <c r="B119" i="4"/>
  <c r="FP92" i="4"/>
  <c r="B117" i="4"/>
  <c r="FP90" i="4"/>
  <c r="B115" i="4"/>
  <c r="FP88" i="4"/>
  <c r="DI83" i="4"/>
  <c r="DO82" i="4"/>
  <c r="DC82" i="4"/>
  <c r="CQ82" i="4"/>
  <c r="FP71" i="3"/>
  <c r="B98" i="3"/>
  <c r="FP69" i="3"/>
  <c r="B96" i="3"/>
  <c r="FP67" i="3"/>
  <c r="B94" i="3"/>
  <c r="FP65" i="3"/>
  <c r="B92" i="3"/>
  <c r="FP63" i="3"/>
  <c r="B90" i="3"/>
  <c r="B88" i="3"/>
  <c r="FP61" i="3"/>
  <c r="FP104" i="3"/>
  <c r="B131" i="3"/>
  <c r="FP103" i="3"/>
  <c r="B130" i="3"/>
  <c r="FP102" i="3"/>
  <c r="B129" i="3"/>
  <c r="FP101" i="3"/>
  <c r="B128" i="3"/>
  <c r="FP100" i="3"/>
  <c r="B127" i="3"/>
  <c r="FP72" i="3"/>
  <c r="B99" i="3"/>
  <c r="FP70" i="3"/>
  <c r="B97" i="3"/>
  <c r="FP68" i="3"/>
  <c r="B95" i="3"/>
  <c r="FP66" i="3"/>
  <c r="B93" i="3"/>
  <c r="FP64" i="3"/>
  <c r="B91" i="3"/>
  <c r="FP62" i="3"/>
  <c r="B89" i="3"/>
  <c r="BE83" i="3"/>
  <c r="DI56" i="3"/>
  <c r="AE136" i="3"/>
  <c r="M82" i="3"/>
  <c r="EO55" i="3"/>
  <c r="CA55" i="3"/>
  <c r="DO82" i="3"/>
  <c r="DC82" i="3"/>
  <c r="CQ82" i="3"/>
  <c r="DO83" i="3"/>
  <c r="DC83" i="3"/>
  <c r="CQ83" i="3"/>
  <c r="DI82" i="3"/>
  <c r="CW82" i="3"/>
  <c r="AE136" i="2"/>
  <c r="M82" i="2"/>
  <c r="EO55" i="2"/>
  <c r="CA55" i="2"/>
  <c r="DC56" i="2"/>
  <c r="AY83" i="2"/>
  <c r="BE150" i="2"/>
  <c r="BE146" i="2"/>
  <c r="BE153" i="2"/>
  <c r="BE149" i="2"/>
  <c r="DO56" i="2"/>
  <c r="BK83" i="2"/>
  <c r="CQ56" i="2"/>
  <c r="AM83" i="2"/>
  <c r="FP104" i="2"/>
  <c r="B131" i="2"/>
  <c r="B129" i="2"/>
  <c r="FP102" i="2"/>
  <c r="B127" i="2"/>
  <c r="FP100" i="2"/>
  <c r="B125" i="2"/>
  <c r="FP98" i="2"/>
  <c r="B123" i="2"/>
  <c r="FP96" i="2"/>
  <c r="B121" i="2"/>
  <c r="FP94" i="2"/>
  <c r="B119" i="2"/>
  <c r="FP92" i="2"/>
  <c r="B117" i="2"/>
  <c r="FP90" i="2"/>
  <c r="B115" i="2"/>
  <c r="FP88" i="2"/>
  <c r="BE110" i="2"/>
  <c r="DI110" i="2" s="1"/>
  <c r="DI83" i="2"/>
  <c r="BK109" i="2"/>
  <c r="DO109" i="2" s="1"/>
  <c r="DO82" i="2"/>
  <c r="AY109" i="2"/>
  <c r="DC109" i="2" s="1"/>
  <c r="DC82" i="2"/>
  <c r="AM109" i="2"/>
  <c r="CQ109" i="2" s="1"/>
  <c r="CQ82" i="2"/>
  <c r="FP103" i="2"/>
  <c r="B130" i="2"/>
  <c r="B128" i="2"/>
  <c r="FP101" i="2"/>
  <c r="B126" i="2"/>
  <c r="FP99" i="2"/>
  <c r="B124" i="2"/>
  <c r="FP97" i="2"/>
  <c r="B122" i="2"/>
  <c r="FP95" i="2"/>
  <c r="B120" i="2"/>
  <c r="FP93" i="2"/>
  <c r="B118" i="2"/>
  <c r="FP91" i="2"/>
  <c r="B116" i="2"/>
  <c r="FP89" i="2"/>
  <c r="DI82" i="2"/>
  <c r="BE109" i="2"/>
  <c r="DI109" i="2" s="1"/>
  <c r="AS109" i="2"/>
  <c r="CW109" i="2" s="1"/>
  <c r="CW82" i="2"/>
  <c r="AM56" i="1"/>
  <c r="AM83" i="1" s="1"/>
  <c r="DO56" i="1"/>
  <c r="BK83" i="1"/>
  <c r="DO29" i="1"/>
  <c r="DO55" i="1"/>
  <c r="BK82" i="1"/>
  <c r="DO28" i="1"/>
  <c r="DI56" i="1"/>
  <c r="BE83" i="1"/>
  <c r="DI29" i="1"/>
  <c r="BE55" i="1"/>
  <c r="DC56" i="1"/>
  <c r="AY83" i="1"/>
  <c r="DC29" i="1"/>
  <c r="AY55" i="1"/>
  <c r="AS55" i="1"/>
  <c r="CQ83" i="1"/>
  <c r="CQ56" i="1"/>
  <c r="AM55" i="1"/>
  <c r="M136" i="1"/>
  <c r="FH131" i="1"/>
  <c r="FK131" i="1" s="1"/>
  <c r="FH130" i="1"/>
  <c r="FK130" i="1" s="1"/>
  <c r="FH129" i="1"/>
  <c r="FK129" i="1" s="1"/>
  <c r="FH128" i="1"/>
  <c r="FK128" i="1" s="1"/>
  <c r="FH127" i="1"/>
  <c r="FK127" i="1" s="1"/>
  <c r="FH126" i="1"/>
  <c r="FK126" i="1" s="1"/>
  <c r="FH125" i="1"/>
  <c r="FK125" i="1" s="1"/>
  <c r="FH124" i="1"/>
  <c r="FK124" i="1" s="1"/>
  <c r="FH123" i="1"/>
  <c r="FK123" i="1" s="1"/>
  <c r="FH122" i="1"/>
  <c r="FK122" i="1" s="1"/>
  <c r="FH121" i="1"/>
  <c r="FK121" i="1" s="1"/>
  <c r="FH120" i="1"/>
  <c r="FK120" i="1" s="1"/>
  <c r="FH119" i="1"/>
  <c r="FK119" i="1" s="1"/>
  <c r="FH118" i="1"/>
  <c r="FK118" i="1" s="1"/>
  <c r="FH117" i="1"/>
  <c r="FK117" i="1" s="1"/>
  <c r="FH116" i="1"/>
  <c r="FK116" i="1" s="1"/>
  <c r="FH115" i="1"/>
  <c r="FK115" i="1" s="1"/>
  <c r="FH104" i="1"/>
  <c r="FK104" i="1" s="1"/>
  <c r="AM154" i="1"/>
  <c r="AO154" i="1" s="1"/>
  <c r="FH103" i="1"/>
  <c r="FK103" i="1" s="1"/>
  <c r="AM153" i="1"/>
  <c r="AO153" i="1" s="1"/>
  <c r="FH102" i="1"/>
  <c r="FK102" i="1" s="1"/>
  <c r="AM152" i="1"/>
  <c r="AO152" i="1" s="1"/>
  <c r="FH101" i="1"/>
  <c r="FK101" i="1" s="1"/>
  <c r="AM151" i="1"/>
  <c r="AO151" i="1" s="1"/>
  <c r="FH100" i="1"/>
  <c r="FK100" i="1" s="1"/>
  <c r="AM150" i="1"/>
  <c r="AO150" i="1" s="1"/>
  <c r="FH99" i="1"/>
  <c r="FK99" i="1" s="1"/>
  <c r="AM149" i="1"/>
  <c r="AO149" i="1" s="1"/>
  <c r="FH98" i="1"/>
  <c r="FK98" i="1" s="1"/>
  <c r="AM148" i="1"/>
  <c r="AO148" i="1" s="1"/>
  <c r="FH97" i="1"/>
  <c r="FK97" i="1" s="1"/>
  <c r="AM147" i="1"/>
  <c r="AO147" i="1" s="1"/>
  <c r="FH96" i="1"/>
  <c r="FK96" i="1" s="1"/>
  <c r="AM146" i="1"/>
  <c r="AO146" i="1" s="1"/>
  <c r="FH95" i="1"/>
  <c r="FK95" i="1" s="1"/>
  <c r="AM145" i="1"/>
  <c r="AO145" i="1" s="1"/>
  <c r="FH94" i="1"/>
  <c r="FK94" i="1" s="1"/>
  <c r="AM144" i="1"/>
  <c r="AO144" i="1" s="1"/>
  <c r="FH93" i="1"/>
  <c r="FK93" i="1" s="1"/>
  <c r="AM143" i="1"/>
  <c r="AO143" i="1" s="1"/>
  <c r="FH92" i="1"/>
  <c r="FK92" i="1" s="1"/>
  <c r="AM142" i="1"/>
  <c r="AO142" i="1" s="1"/>
  <c r="FH91" i="1"/>
  <c r="FK91" i="1" s="1"/>
  <c r="AM141" i="1"/>
  <c r="AO141" i="1" s="1"/>
  <c r="FH90" i="1"/>
  <c r="FK90" i="1" s="1"/>
  <c r="AM140" i="1"/>
  <c r="AO140" i="1" s="1"/>
  <c r="FH89" i="1"/>
  <c r="FK89" i="1" s="1"/>
  <c r="AM139" i="1"/>
  <c r="AO139" i="1" s="1"/>
  <c r="FH88" i="1"/>
  <c r="FK88" i="1" s="1"/>
  <c r="AM138" i="1"/>
  <c r="AO138" i="1" s="1"/>
  <c r="FH77" i="1"/>
  <c r="FK77" i="1" s="1"/>
  <c r="AD154" i="1"/>
  <c r="AF154" i="1" s="1"/>
  <c r="FH76" i="1"/>
  <c r="FK76" i="1" s="1"/>
  <c r="AD153" i="1"/>
  <c r="AF153" i="1" s="1"/>
  <c r="FH75" i="1"/>
  <c r="FK75" i="1" s="1"/>
  <c r="AD152" i="1"/>
  <c r="AF152" i="1" s="1"/>
  <c r="FH74" i="1"/>
  <c r="FK74" i="1" s="1"/>
  <c r="AD151" i="1"/>
  <c r="AF151" i="1" s="1"/>
  <c r="FH73" i="1"/>
  <c r="FK73" i="1" s="1"/>
  <c r="AD150" i="1"/>
  <c r="AF150" i="1" s="1"/>
  <c r="FH72" i="1"/>
  <c r="FK72" i="1" s="1"/>
  <c r="AD149" i="1"/>
  <c r="AF149" i="1" s="1"/>
  <c r="FH71" i="1"/>
  <c r="FK71" i="1" s="1"/>
  <c r="AD148" i="1"/>
  <c r="AF148" i="1" s="1"/>
  <c r="FH70" i="1"/>
  <c r="FK70" i="1" s="1"/>
  <c r="AD147" i="1"/>
  <c r="AF147" i="1" s="1"/>
  <c r="FH69" i="1"/>
  <c r="FK69" i="1" s="1"/>
  <c r="AD146" i="1"/>
  <c r="AF146" i="1" s="1"/>
  <c r="FH68" i="1"/>
  <c r="FK68" i="1" s="1"/>
  <c r="AD145" i="1"/>
  <c r="AF145" i="1" s="1"/>
  <c r="FH67" i="1"/>
  <c r="FK67" i="1" s="1"/>
  <c r="AD144" i="1"/>
  <c r="AF144" i="1" s="1"/>
  <c r="FH66" i="1"/>
  <c r="FK66" i="1" s="1"/>
  <c r="AD143" i="1"/>
  <c r="AF143" i="1" s="1"/>
  <c r="FH65" i="1"/>
  <c r="FK65" i="1" s="1"/>
  <c r="AD142" i="1"/>
  <c r="AF142" i="1" s="1"/>
  <c r="FK64" i="1"/>
  <c r="FH64" i="1"/>
  <c r="AD141" i="1"/>
  <c r="AF141" i="1" s="1"/>
  <c r="FH63" i="1"/>
  <c r="FK63" i="1" s="1"/>
  <c r="AD140" i="1"/>
  <c r="AF140" i="1" s="1"/>
  <c r="FK62" i="1"/>
  <c r="FH62" i="1"/>
  <c r="AD139" i="1"/>
  <c r="AF139" i="1" s="1"/>
  <c r="FH61" i="1"/>
  <c r="FK61" i="1" s="1"/>
  <c r="AD138" i="1"/>
  <c r="AF138" i="1" s="1"/>
  <c r="FH50" i="1"/>
  <c r="FK50" i="1" s="1"/>
  <c r="U154" i="1"/>
  <c r="W154" i="1" s="1"/>
  <c r="B50" i="1"/>
  <c r="B77" i="1" s="1"/>
  <c r="FH49" i="1"/>
  <c r="FK49" i="1" s="1"/>
  <c r="U153" i="1"/>
  <c r="W153" i="1" s="1"/>
  <c r="B49" i="1"/>
  <c r="B76" i="1" s="1"/>
  <c r="FH48" i="1"/>
  <c r="FK48" i="1" s="1"/>
  <c r="U152" i="1"/>
  <c r="W152" i="1" s="1"/>
  <c r="B48" i="1"/>
  <c r="B75" i="1" s="1"/>
  <c r="FH47" i="1"/>
  <c r="FK47" i="1" s="1"/>
  <c r="U151" i="1"/>
  <c r="W151" i="1" s="1"/>
  <c r="B47" i="1"/>
  <c r="B74" i="1" s="1"/>
  <c r="FH46" i="1"/>
  <c r="FK46" i="1" s="1"/>
  <c r="U150" i="1"/>
  <c r="W150" i="1" s="1"/>
  <c r="B46" i="1"/>
  <c r="B73" i="1" s="1"/>
  <c r="FH45" i="1"/>
  <c r="FK45" i="1" s="1"/>
  <c r="U149" i="1"/>
  <c r="W149" i="1" s="1"/>
  <c r="B45" i="1"/>
  <c r="B72" i="1" s="1"/>
  <c r="FH44" i="1"/>
  <c r="FK44" i="1" s="1"/>
  <c r="U148" i="1"/>
  <c r="W148" i="1" s="1"/>
  <c r="B44" i="1"/>
  <c r="B71" i="1" s="1"/>
  <c r="FH43" i="1"/>
  <c r="FK43" i="1" s="1"/>
  <c r="U147" i="1"/>
  <c r="W147" i="1" s="1"/>
  <c r="B43" i="1"/>
  <c r="B70" i="1" s="1"/>
  <c r="FH42" i="1"/>
  <c r="FK42" i="1" s="1"/>
  <c r="U146" i="1"/>
  <c r="W146" i="1" s="1"/>
  <c r="B42" i="1"/>
  <c r="B69" i="1" s="1"/>
  <c r="FH41" i="1"/>
  <c r="FK41" i="1" s="1"/>
  <c r="U145" i="1"/>
  <c r="W145" i="1" s="1"/>
  <c r="B41" i="1"/>
  <c r="B68" i="1" s="1"/>
  <c r="FH40" i="1"/>
  <c r="FK40" i="1" s="1"/>
  <c r="U144" i="1"/>
  <c r="W144" i="1" s="1"/>
  <c r="B40" i="1"/>
  <c r="B67" i="1" s="1"/>
  <c r="FH39" i="1"/>
  <c r="FK39" i="1" s="1"/>
  <c r="U143" i="1"/>
  <c r="W143" i="1" s="1"/>
  <c r="B39" i="1"/>
  <c r="B66" i="1" s="1"/>
  <c r="FH38" i="1"/>
  <c r="FK38" i="1" s="1"/>
  <c r="U142" i="1"/>
  <c r="W142" i="1" s="1"/>
  <c r="B38" i="1"/>
  <c r="B65" i="1" s="1"/>
  <c r="FH37" i="1"/>
  <c r="FK37" i="1" s="1"/>
  <c r="U141" i="1"/>
  <c r="W141" i="1" s="1"/>
  <c r="B37" i="1"/>
  <c r="B64" i="1" s="1"/>
  <c r="B91" i="1" s="1"/>
  <c r="FH36" i="1"/>
  <c r="FK36" i="1" s="1"/>
  <c r="U140" i="1"/>
  <c r="W140" i="1" s="1"/>
  <c r="B36" i="1"/>
  <c r="B63" i="1" s="1"/>
  <c r="B90" i="1" s="1"/>
  <c r="FH35" i="1"/>
  <c r="FK35" i="1" s="1"/>
  <c r="U139" i="1"/>
  <c r="W139" i="1" s="1"/>
  <c r="B35" i="1"/>
  <c r="B62" i="1" s="1"/>
  <c r="B89" i="1" s="1"/>
  <c r="FH34" i="1"/>
  <c r="FK34" i="1" s="1"/>
  <c r="U138" i="1"/>
  <c r="W138" i="1" s="1"/>
  <c r="B34" i="1"/>
  <c r="B61" i="1" s="1"/>
  <c r="B88" i="1" s="1"/>
  <c r="B33" i="1"/>
  <c r="B60" i="1" s="1"/>
  <c r="B87" i="1" s="1"/>
  <c r="B114" i="1" s="1"/>
  <c r="A33" i="1"/>
  <c r="A60" i="1" s="1"/>
  <c r="A87" i="1" s="1"/>
  <c r="A114" i="1" s="1"/>
  <c r="B32" i="1"/>
  <c r="B59" i="1" s="1"/>
  <c r="B86" i="1" s="1"/>
  <c r="B113" i="1" s="1"/>
  <c r="A32" i="1"/>
  <c r="A59" i="1" s="1"/>
  <c r="A86" i="1" s="1"/>
  <c r="A113" i="1" s="1"/>
  <c r="B31" i="1"/>
  <c r="B58" i="1" s="1"/>
  <c r="B85" i="1" s="1"/>
  <c r="B112" i="1" s="1"/>
  <c r="A31" i="1"/>
  <c r="A58" i="1" s="1"/>
  <c r="A85" i="1" s="1"/>
  <c r="A112" i="1" s="1"/>
  <c r="B30" i="1"/>
  <c r="B57" i="1" s="1"/>
  <c r="B84" i="1" s="1"/>
  <c r="B111" i="1" s="1"/>
  <c r="A30" i="1"/>
  <c r="A57" i="1" s="1"/>
  <c r="A84" i="1" s="1"/>
  <c r="A111" i="1" s="1"/>
  <c r="B29" i="1"/>
  <c r="B56" i="1" s="1"/>
  <c r="B83" i="1" s="1"/>
  <c r="B110" i="1" s="1"/>
  <c r="A29" i="1"/>
  <c r="A56" i="1" s="1"/>
  <c r="A83" i="1" s="1"/>
  <c r="A110" i="1" s="1"/>
  <c r="M28" i="1"/>
  <c r="V136" i="1" s="1"/>
  <c r="B28" i="1"/>
  <c r="B55" i="1" s="1"/>
  <c r="B82" i="1" s="1"/>
  <c r="B109" i="1" s="1"/>
  <c r="A28" i="1"/>
  <c r="A55" i="1" s="1"/>
  <c r="A82" i="1" s="1"/>
  <c r="A109" i="1" s="1"/>
  <c r="FP23" i="1"/>
  <c r="FH23" i="1"/>
  <c r="FK23" i="1" s="1"/>
  <c r="FN23" i="1" s="1"/>
  <c r="FJ50" i="1" s="1"/>
  <c r="FN50" i="1" s="1"/>
  <c r="FJ77" i="1" s="1"/>
  <c r="FN77" i="1" s="1"/>
  <c r="FJ104" i="1" s="1"/>
  <c r="FN104" i="1" s="1"/>
  <c r="FJ131" i="1" s="1"/>
  <c r="FN131" i="1" s="1"/>
  <c r="L154" i="1"/>
  <c r="N154" i="1" s="1"/>
  <c r="FP22" i="1"/>
  <c r="FH22" i="1"/>
  <c r="FK22" i="1" s="1"/>
  <c r="FN22" i="1" s="1"/>
  <c r="FJ49" i="1" s="1"/>
  <c r="FN49" i="1" s="1"/>
  <c r="FJ76" i="1" s="1"/>
  <c r="FN76" i="1" s="1"/>
  <c r="FJ103" i="1" s="1"/>
  <c r="FN103" i="1" s="1"/>
  <c r="FJ130" i="1" s="1"/>
  <c r="FN130" i="1" s="1"/>
  <c r="E153" i="1"/>
  <c r="AO23" i="14" s="1"/>
  <c r="E23" i="14" s="1"/>
  <c r="C153" i="1"/>
  <c r="AM23" i="14" s="1"/>
  <c r="C23" i="14" s="1"/>
  <c r="FP21" i="1"/>
  <c r="FH21" i="1"/>
  <c r="FK21" i="1" s="1"/>
  <c r="FN21" i="1" s="1"/>
  <c r="FJ48" i="1" s="1"/>
  <c r="FN48" i="1" s="1"/>
  <c r="FJ75" i="1" s="1"/>
  <c r="FN75" i="1" s="1"/>
  <c r="FJ102" i="1" s="1"/>
  <c r="FN102" i="1" s="1"/>
  <c r="FJ129" i="1" s="1"/>
  <c r="FN129" i="1" s="1"/>
  <c r="E152" i="1"/>
  <c r="AO22" i="14" s="1"/>
  <c r="E22" i="14" s="1"/>
  <c r="C152" i="1"/>
  <c r="AM22" i="14" s="1"/>
  <c r="C22" i="14" s="1"/>
  <c r="FP20" i="1"/>
  <c r="FH20" i="1"/>
  <c r="FK20" i="1" s="1"/>
  <c r="FN20" i="1" s="1"/>
  <c r="FJ47" i="1" s="1"/>
  <c r="FN47" i="1" s="1"/>
  <c r="FJ74" i="1" s="1"/>
  <c r="FN74" i="1" s="1"/>
  <c r="FJ101" i="1" s="1"/>
  <c r="FN101" i="1" s="1"/>
  <c r="FJ128" i="1" s="1"/>
  <c r="FN128" i="1" s="1"/>
  <c r="E151" i="1"/>
  <c r="AO21" i="14" s="1"/>
  <c r="E21" i="14" s="1"/>
  <c r="C151" i="1"/>
  <c r="AM21" i="14" s="1"/>
  <c r="C21" i="14" s="1"/>
  <c r="FP19" i="1"/>
  <c r="FH19" i="1"/>
  <c r="FK19" i="1" s="1"/>
  <c r="FN19" i="1" s="1"/>
  <c r="FJ46" i="1" s="1"/>
  <c r="FN46" i="1" s="1"/>
  <c r="FJ73" i="1" s="1"/>
  <c r="FN73" i="1" s="1"/>
  <c r="FJ100" i="1" s="1"/>
  <c r="FN100" i="1" s="1"/>
  <c r="FJ127" i="1" s="1"/>
  <c r="FN127" i="1" s="1"/>
  <c r="E150" i="1"/>
  <c r="AO20" i="14" s="1"/>
  <c r="E20" i="14" s="1"/>
  <c r="C150" i="1"/>
  <c r="AM20" i="14" s="1"/>
  <c r="C20" i="14" s="1"/>
  <c r="FP18" i="1"/>
  <c r="FH18" i="1"/>
  <c r="FK18" i="1" s="1"/>
  <c r="FN18" i="1" s="1"/>
  <c r="FJ45" i="1" s="1"/>
  <c r="FN45" i="1" s="1"/>
  <c r="FJ72" i="1" s="1"/>
  <c r="FN72" i="1" s="1"/>
  <c r="FJ99" i="1" s="1"/>
  <c r="FN99" i="1" s="1"/>
  <c r="FJ126" i="1" s="1"/>
  <c r="FN126" i="1" s="1"/>
  <c r="E149" i="1"/>
  <c r="AO19" i="14" s="1"/>
  <c r="E19" i="14" s="1"/>
  <c r="C149" i="1"/>
  <c r="AM19" i="14" s="1"/>
  <c r="C19" i="14" s="1"/>
  <c r="FP17" i="1"/>
  <c r="FH17" i="1"/>
  <c r="FK17" i="1" s="1"/>
  <c r="FN17" i="1" s="1"/>
  <c r="FJ44" i="1" s="1"/>
  <c r="FN44" i="1" s="1"/>
  <c r="FJ71" i="1" s="1"/>
  <c r="FN71" i="1" s="1"/>
  <c r="FJ98" i="1" s="1"/>
  <c r="FN98" i="1" s="1"/>
  <c r="FJ125" i="1" s="1"/>
  <c r="FN125" i="1" s="1"/>
  <c r="E148" i="1"/>
  <c r="AO18" i="14" s="1"/>
  <c r="E18" i="14" s="1"/>
  <c r="C148" i="1"/>
  <c r="AM18" i="14" s="1"/>
  <c r="C18" i="14" s="1"/>
  <c r="FP16" i="1"/>
  <c r="FH16" i="1"/>
  <c r="FK16" i="1" s="1"/>
  <c r="FN16" i="1" s="1"/>
  <c r="FJ43" i="1" s="1"/>
  <c r="FN43" i="1" s="1"/>
  <c r="FJ70" i="1" s="1"/>
  <c r="FN70" i="1" s="1"/>
  <c r="FJ97" i="1" s="1"/>
  <c r="FN97" i="1" s="1"/>
  <c r="FJ124" i="1" s="1"/>
  <c r="FN124" i="1" s="1"/>
  <c r="E147" i="1"/>
  <c r="AO17" i="14" s="1"/>
  <c r="E17" i="14" s="1"/>
  <c r="C147" i="1"/>
  <c r="AM17" i="14" s="1"/>
  <c r="C17" i="14" s="1"/>
  <c r="FP15" i="1"/>
  <c r="FH15" i="1"/>
  <c r="FK15" i="1" s="1"/>
  <c r="FN15" i="1" s="1"/>
  <c r="FJ42" i="1" s="1"/>
  <c r="FN42" i="1" s="1"/>
  <c r="FJ69" i="1" s="1"/>
  <c r="FN69" i="1" s="1"/>
  <c r="FJ96" i="1" s="1"/>
  <c r="FN96" i="1" s="1"/>
  <c r="FJ123" i="1" s="1"/>
  <c r="FN123" i="1" s="1"/>
  <c r="E146" i="1"/>
  <c r="AO16" i="14" s="1"/>
  <c r="E16" i="14" s="1"/>
  <c r="C146" i="1"/>
  <c r="AM16" i="14" s="1"/>
  <c r="C16" i="14" s="1"/>
  <c r="FP14" i="1"/>
  <c r="FH14" i="1"/>
  <c r="FK14" i="1" s="1"/>
  <c r="FN14" i="1" s="1"/>
  <c r="FJ41" i="1" s="1"/>
  <c r="FN41" i="1" s="1"/>
  <c r="FJ68" i="1" s="1"/>
  <c r="FN68" i="1" s="1"/>
  <c r="FJ95" i="1" s="1"/>
  <c r="FN95" i="1" s="1"/>
  <c r="FJ122" i="1" s="1"/>
  <c r="FN122" i="1" s="1"/>
  <c r="E145" i="1"/>
  <c r="AO15" i="14" s="1"/>
  <c r="E15" i="14" s="1"/>
  <c r="C145" i="1"/>
  <c r="AM15" i="14" s="1"/>
  <c r="C15" i="14" s="1"/>
  <c r="FP13" i="1"/>
  <c r="FH13" i="1"/>
  <c r="FK13" i="1" s="1"/>
  <c r="FN13" i="1" s="1"/>
  <c r="FJ40" i="1" s="1"/>
  <c r="FN40" i="1" s="1"/>
  <c r="FJ67" i="1" s="1"/>
  <c r="FN67" i="1" s="1"/>
  <c r="FJ94" i="1" s="1"/>
  <c r="FN94" i="1" s="1"/>
  <c r="FJ121" i="1" s="1"/>
  <c r="FN121" i="1" s="1"/>
  <c r="E144" i="1"/>
  <c r="AO14" i="14" s="1"/>
  <c r="E14" i="14" s="1"/>
  <c r="C144" i="1"/>
  <c r="AM14" i="14" s="1"/>
  <c r="C14" i="14" s="1"/>
  <c r="FP12" i="1"/>
  <c r="FH12" i="1"/>
  <c r="FK12" i="1" s="1"/>
  <c r="FN12" i="1" s="1"/>
  <c r="FJ39" i="1" s="1"/>
  <c r="FN39" i="1" s="1"/>
  <c r="FJ66" i="1" s="1"/>
  <c r="FN66" i="1" s="1"/>
  <c r="FJ93" i="1" s="1"/>
  <c r="FN93" i="1" s="1"/>
  <c r="FJ120" i="1" s="1"/>
  <c r="FN120" i="1" s="1"/>
  <c r="E143" i="1"/>
  <c r="AO13" i="14" s="1"/>
  <c r="E13" i="14" s="1"/>
  <c r="C143" i="1"/>
  <c r="AM13" i="14" s="1"/>
  <c r="C13" i="14" s="1"/>
  <c r="FP11" i="1"/>
  <c r="FH11" i="1"/>
  <c r="FK11" i="1" s="1"/>
  <c r="FN11" i="1" s="1"/>
  <c r="FJ38" i="1" s="1"/>
  <c r="FN38" i="1" s="1"/>
  <c r="FJ65" i="1" s="1"/>
  <c r="FN65" i="1" s="1"/>
  <c r="FJ92" i="1" s="1"/>
  <c r="FN92" i="1" s="1"/>
  <c r="FJ119" i="1" s="1"/>
  <c r="FN119" i="1" s="1"/>
  <c r="E142" i="1"/>
  <c r="AO12" i="14" s="1"/>
  <c r="E12" i="14" s="1"/>
  <c r="C142" i="1"/>
  <c r="AM12" i="14" s="1"/>
  <c r="C12" i="14" s="1"/>
  <c r="FP10" i="1"/>
  <c r="FH10" i="1"/>
  <c r="FK10" i="1" s="1"/>
  <c r="FN10" i="1" s="1"/>
  <c r="FJ37" i="1" s="1"/>
  <c r="FN37" i="1" s="1"/>
  <c r="FJ64" i="1" s="1"/>
  <c r="FN64" i="1" s="1"/>
  <c r="FJ91" i="1" s="1"/>
  <c r="FN91" i="1" s="1"/>
  <c r="FJ118" i="1" s="1"/>
  <c r="FN118" i="1" s="1"/>
  <c r="E141" i="1"/>
  <c r="AO11" i="14" s="1"/>
  <c r="E11" i="14" s="1"/>
  <c r="C141" i="1"/>
  <c r="AM11" i="14" s="1"/>
  <c r="C11" i="14" s="1"/>
  <c r="FP9" i="1"/>
  <c r="FH9" i="1"/>
  <c r="FK9" i="1" s="1"/>
  <c r="FN9" i="1" s="1"/>
  <c r="FJ36" i="1" s="1"/>
  <c r="FN36" i="1" s="1"/>
  <c r="FJ63" i="1" s="1"/>
  <c r="FN63" i="1" s="1"/>
  <c r="FJ90" i="1" s="1"/>
  <c r="FN90" i="1" s="1"/>
  <c r="FJ117" i="1" s="1"/>
  <c r="FN117" i="1" s="1"/>
  <c r="E140" i="1"/>
  <c r="AO10" i="14" s="1"/>
  <c r="E10" i="14" s="1"/>
  <c r="D140" i="1"/>
  <c r="AN10" i="14" s="1"/>
  <c r="D10" i="14" s="1"/>
  <c r="C140" i="1"/>
  <c r="AM10" i="14" s="1"/>
  <c r="C10" i="14" s="1"/>
  <c r="FP8" i="1"/>
  <c r="FH8" i="1"/>
  <c r="FK8" i="1" s="1"/>
  <c r="FN8" i="1" s="1"/>
  <c r="FJ35" i="1" s="1"/>
  <c r="FN35" i="1" s="1"/>
  <c r="FJ62" i="1" s="1"/>
  <c r="FN62" i="1" s="1"/>
  <c r="FJ89" i="1" s="1"/>
  <c r="FN89" i="1" s="1"/>
  <c r="FJ116" i="1" s="1"/>
  <c r="FN116" i="1" s="1"/>
  <c r="E139" i="1"/>
  <c r="AO9" i="14" s="1"/>
  <c r="E9" i="14" s="1"/>
  <c r="D139" i="1"/>
  <c r="AN9" i="14" s="1"/>
  <c r="D9" i="14" s="1"/>
  <c r="C139" i="1"/>
  <c r="AM9" i="14" s="1"/>
  <c r="C9" i="14" s="1"/>
  <c r="FP7" i="1"/>
  <c r="FH7" i="1"/>
  <c r="FK7" i="1" s="1"/>
  <c r="FN7" i="1" s="1"/>
  <c r="FJ34" i="1" s="1"/>
  <c r="FN34" i="1" s="1"/>
  <c r="FJ61" i="1" s="1"/>
  <c r="FN61" i="1" s="1"/>
  <c r="FJ88" i="1" s="1"/>
  <c r="FN88" i="1" s="1"/>
  <c r="FJ115" i="1" s="1"/>
  <c r="FN115" i="1" s="1"/>
  <c r="E138" i="1"/>
  <c r="AO8" i="14" s="1"/>
  <c r="D138" i="1"/>
  <c r="AN8" i="14" s="1"/>
  <c r="C138" i="1"/>
  <c r="AM8" i="14" s="1"/>
  <c r="AF3" i="1"/>
  <c r="BC3" i="1" s="1"/>
  <c r="BX3" i="1" s="1"/>
  <c r="CU3" i="1" s="1"/>
  <c r="DQ3" i="1" s="1"/>
  <c r="EM3" i="1" s="1"/>
  <c r="J30" i="1" s="1"/>
  <c r="AF30" i="1" s="1"/>
  <c r="BC30" i="1" s="1"/>
  <c r="BX30" i="1" s="1"/>
  <c r="CU30" i="1" s="1"/>
  <c r="DQ30" i="1" s="1"/>
  <c r="EM30" i="1" s="1"/>
  <c r="J57" i="1" s="1"/>
  <c r="AF57" i="1" s="1"/>
  <c r="BC57" i="1" s="1"/>
  <c r="BX57" i="1" s="1"/>
  <c r="CU57" i="1" s="1"/>
  <c r="DQ57" i="1" s="1"/>
  <c r="EM57" i="1" s="1"/>
  <c r="J84" i="1" s="1"/>
  <c r="AF84" i="1" s="1"/>
  <c r="BC84" i="1" s="1"/>
  <c r="BX84" i="1" s="1"/>
  <c r="CU84" i="1" s="1"/>
  <c r="DQ84" i="1" s="1"/>
  <c r="EM84" i="1" s="1"/>
  <c r="EO1" i="1"/>
  <c r="CA1" i="1"/>
  <c r="AS56" i="11" l="1"/>
  <c r="CW29" i="11"/>
  <c r="B152" i="12"/>
  <c r="BI152" i="12" s="1"/>
  <c r="FP129" i="12"/>
  <c r="FP130" i="12"/>
  <c r="B153" i="12"/>
  <c r="BI153" i="12" s="1"/>
  <c r="B154" i="12"/>
  <c r="BI154" i="12" s="1"/>
  <c r="FP131" i="12"/>
  <c r="B145" i="12"/>
  <c r="BI145" i="12" s="1"/>
  <c r="FP122" i="12"/>
  <c r="B146" i="12"/>
  <c r="BI146" i="12" s="1"/>
  <c r="FP123" i="12"/>
  <c r="FP124" i="12"/>
  <c r="B147" i="12"/>
  <c r="BI147" i="12" s="1"/>
  <c r="B148" i="12"/>
  <c r="BI148" i="12" s="1"/>
  <c r="FP125" i="12"/>
  <c r="FP126" i="12"/>
  <c r="B149" i="12"/>
  <c r="BI149" i="12" s="1"/>
  <c r="B150" i="12"/>
  <c r="BI150" i="12" s="1"/>
  <c r="FP127" i="12"/>
  <c r="FP128" i="12"/>
  <c r="B151" i="12"/>
  <c r="BI151" i="12" s="1"/>
  <c r="AN136" i="12"/>
  <c r="EO82" i="12"/>
  <c r="CA82" i="12"/>
  <c r="B138" i="12"/>
  <c r="BI138" i="12" s="1"/>
  <c r="FP115" i="12"/>
  <c r="B139" i="12"/>
  <c r="BI139" i="12" s="1"/>
  <c r="FP116" i="12"/>
  <c r="B140" i="12"/>
  <c r="BI140" i="12" s="1"/>
  <c r="FP117" i="12"/>
  <c r="B141" i="12"/>
  <c r="BI141" i="12" s="1"/>
  <c r="FP118" i="12"/>
  <c r="B142" i="12"/>
  <c r="BI142" i="12" s="1"/>
  <c r="FP119" i="12"/>
  <c r="B143" i="12"/>
  <c r="BI143" i="12" s="1"/>
  <c r="FP120" i="12"/>
  <c r="B144" i="12"/>
  <c r="BI144" i="12" s="1"/>
  <c r="FP121" i="12"/>
  <c r="B154" i="11"/>
  <c r="BI154" i="11" s="1"/>
  <c r="FP131" i="11"/>
  <c r="AN136" i="11"/>
  <c r="EO82" i="11"/>
  <c r="CA82" i="11"/>
  <c r="DC83" i="11"/>
  <c r="CQ83" i="11"/>
  <c r="DO83" i="11"/>
  <c r="B139" i="10"/>
  <c r="BI139" i="10" s="1"/>
  <c r="FP116" i="10"/>
  <c r="FP130" i="10"/>
  <c r="B153" i="10"/>
  <c r="BI153" i="10" s="1"/>
  <c r="B154" i="10"/>
  <c r="BI154" i="10" s="1"/>
  <c r="FP131" i="10"/>
  <c r="AN136" i="10"/>
  <c r="M109" i="10"/>
  <c r="EO82" i="10"/>
  <c r="CA82" i="10"/>
  <c r="B141" i="10"/>
  <c r="BI141" i="10" s="1"/>
  <c r="FP118" i="10"/>
  <c r="B138" i="10"/>
  <c r="BI138" i="10" s="1"/>
  <c r="FP115" i="10"/>
  <c r="B140" i="10"/>
  <c r="BI140" i="10" s="1"/>
  <c r="FP117" i="10"/>
  <c r="AM110" i="10"/>
  <c r="CQ110" i="10" s="1"/>
  <c r="CQ83" i="10"/>
  <c r="AY110" i="10"/>
  <c r="DC110" i="10" s="1"/>
  <c r="DC83" i="10"/>
  <c r="BK110" i="10"/>
  <c r="DO110" i="10" s="1"/>
  <c r="DO83" i="10"/>
  <c r="B143" i="10"/>
  <c r="BI143" i="10" s="1"/>
  <c r="FP120" i="10"/>
  <c r="B145" i="10"/>
  <c r="BI145" i="10" s="1"/>
  <c r="FP122" i="10"/>
  <c r="FP124" i="10"/>
  <c r="B147" i="10"/>
  <c r="BI147" i="10" s="1"/>
  <c r="FP126" i="10"/>
  <c r="B149" i="10"/>
  <c r="BI149" i="10" s="1"/>
  <c r="FP128" i="10"/>
  <c r="B151" i="10"/>
  <c r="BI151" i="10" s="1"/>
  <c r="B142" i="10"/>
  <c r="BI142" i="10" s="1"/>
  <c r="FP119" i="10"/>
  <c r="B144" i="10"/>
  <c r="BI144" i="10" s="1"/>
  <c r="FP121" i="10"/>
  <c r="B146" i="10"/>
  <c r="BI146" i="10" s="1"/>
  <c r="FP123" i="10"/>
  <c r="B148" i="10"/>
  <c r="BI148" i="10" s="1"/>
  <c r="FP125" i="10"/>
  <c r="B150" i="10"/>
  <c r="BI150" i="10" s="1"/>
  <c r="FP127" i="10"/>
  <c r="B152" i="10"/>
  <c r="BI152" i="10" s="1"/>
  <c r="FP129" i="10"/>
  <c r="DI83" i="9"/>
  <c r="AN136" i="9"/>
  <c r="EO82" i="9"/>
  <c r="CA82" i="9"/>
  <c r="FP89" i="9"/>
  <c r="B116" i="9"/>
  <c r="FP91" i="9"/>
  <c r="B118" i="9"/>
  <c r="FP93" i="9"/>
  <c r="B120" i="9"/>
  <c r="FP95" i="9"/>
  <c r="B122" i="9"/>
  <c r="FP97" i="9"/>
  <c r="B124" i="9"/>
  <c r="FP99" i="9"/>
  <c r="B126" i="9"/>
  <c r="B150" i="9"/>
  <c r="BI150" i="9" s="1"/>
  <c r="FP127" i="9"/>
  <c r="FP128" i="9"/>
  <c r="B151" i="9"/>
  <c r="BI151" i="9" s="1"/>
  <c r="B152" i="9"/>
  <c r="BI152" i="9" s="1"/>
  <c r="FP129" i="9"/>
  <c r="FP130" i="9"/>
  <c r="B153" i="9"/>
  <c r="BI153" i="9" s="1"/>
  <c r="B154" i="9"/>
  <c r="BI154" i="9" s="1"/>
  <c r="FP131" i="9"/>
  <c r="FP88" i="9"/>
  <c r="B115" i="9"/>
  <c r="FP90" i="9"/>
  <c r="B117" i="9"/>
  <c r="FP92" i="9"/>
  <c r="B119" i="9"/>
  <c r="FP94" i="9"/>
  <c r="B121" i="9"/>
  <c r="FP96" i="9"/>
  <c r="B123" i="9"/>
  <c r="FP98" i="9"/>
  <c r="B125" i="9"/>
  <c r="B154" i="8"/>
  <c r="BI154" i="8" s="1"/>
  <c r="FP131" i="8"/>
  <c r="FP130" i="8"/>
  <c r="B153" i="8"/>
  <c r="BI153" i="8" s="1"/>
  <c r="DC83" i="8"/>
  <c r="AN136" i="8"/>
  <c r="EO82" i="8"/>
  <c r="CA82" i="8"/>
  <c r="CQ83" i="8"/>
  <c r="DO83" i="8"/>
  <c r="B138" i="8"/>
  <c r="BI138" i="8" s="1"/>
  <c r="FP115" i="8"/>
  <c r="B140" i="8"/>
  <c r="BI140" i="8" s="1"/>
  <c r="FP117" i="8"/>
  <c r="B142" i="8"/>
  <c r="BI142" i="8" s="1"/>
  <c r="FP119" i="8"/>
  <c r="B144" i="8"/>
  <c r="BI144" i="8" s="1"/>
  <c r="FP121" i="8"/>
  <c r="B146" i="8"/>
  <c r="BI146" i="8" s="1"/>
  <c r="FP123" i="8"/>
  <c r="B148" i="8"/>
  <c r="BI148" i="8" s="1"/>
  <c r="FP125" i="8"/>
  <c r="B150" i="8"/>
  <c r="BI150" i="8" s="1"/>
  <c r="FP127" i="8"/>
  <c r="B152" i="8"/>
  <c r="BI152" i="8" s="1"/>
  <c r="FP129" i="8"/>
  <c r="B139" i="8"/>
  <c r="BI139" i="8" s="1"/>
  <c r="FP116" i="8"/>
  <c r="B141" i="8"/>
  <c r="BI141" i="8" s="1"/>
  <c r="FP118" i="8"/>
  <c r="B143" i="8"/>
  <c r="BI143" i="8" s="1"/>
  <c r="FP120" i="8"/>
  <c r="B145" i="8"/>
  <c r="BI145" i="8" s="1"/>
  <c r="FP122" i="8"/>
  <c r="FP124" i="8"/>
  <c r="B147" i="8"/>
  <c r="BI147" i="8" s="1"/>
  <c r="FP126" i="8"/>
  <c r="B149" i="8"/>
  <c r="BI149" i="8" s="1"/>
  <c r="FP128" i="8"/>
  <c r="B151" i="8"/>
  <c r="BI151" i="8" s="1"/>
  <c r="B154" i="7"/>
  <c r="BI154" i="7" s="1"/>
  <c r="FP131" i="7"/>
  <c r="AN136" i="7"/>
  <c r="EO82" i="7"/>
  <c r="CA82" i="7"/>
  <c r="M109" i="7"/>
  <c r="AY110" i="7"/>
  <c r="DC110" i="7" s="1"/>
  <c r="DC83" i="7"/>
  <c r="AM110" i="7"/>
  <c r="CQ110" i="7" s="1"/>
  <c r="CQ83" i="7"/>
  <c r="BK110" i="7"/>
  <c r="DO110" i="7" s="1"/>
  <c r="DO83" i="7"/>
  <c r="FP130" i="7"/>
  <c r="B153" i="7"/>
  <c r="BI153" i="7" s="1"/>
  <c r="DI83" i="6"/>
  <c r="FP89" i="6"/>
  <c r="B116" i="6"/>
  <c r="FP91" i="6"/>
  <c r="B118" i="6"/>
  <c r="FP93" i="6"/>
  <c r="B120" i="6"/>
  <c r="FP88" i="6"/>
  <c r="B115" i="6"/>
  <c r="FP90" i="6"/>
  <c r="B117" i="6"/>
  <c r="FP92" i="6"/>
  <c r="B119" i="6"/>
  <c r="AN136" i="6"/>
  <c r="EO82" i="6"/>
  <c r="CA82" i="6"/>
  <c r="FP95" i="6"/>
  <c r="B122" i="6"/>
  <c r="FP97" i="6"/>
  <c r="B124" i="6"/>
  <c r="FP99" i="6"/>
  <c r="B126" i="6"/>
  <c r="FP101" i="6"/>
  <c r="B128" i="6"/>
  <c r="B152" i="6"/>
  <c r="BI152" i="6" s="1"/>
  <c r="FP129" i="6"/>
  <c r="FP130" i="6"/>
  <c r="B153" i="6"/>
  <c r="BI153" i="6" s="1"/>
  <c r="B154" i="6"/>
  <c r="BI154" i="6" s="1"/>
  <c r="FP131" i="6"/>
  <c r="FP94" i="6"/>
  <c r="B121" i="6"/>
  <c r="FP96" i="6"/>
  <c r="B123" i="6"/>
  <c r="FP98" i="6"/>
  <c r="B125" i="6"/>
  <c r="FP100" i="6"/>
  <c r="B127" i="6"/>
  <c r="AM110" i="5"/>
  <c r="CQ110" i="5" s="1"/>
  <c r="CQ83" i="5"/>
  <c r="BK110" i="5"/>
  <c r="DO110" i="5" s="1"/>
  <c r="DO83" i="5"/>
  <c r="FP130" i="5"/>
  <c r="B153" i="5"/>
  <c r="BI153" i="5" s="1"/>
  <c r="B154" i="5"/>
  <c r="BI154" i="5" s="1"/>
  <c r="FP131" i="5"/>
  <c r="AY110" i="5"/>
  <c r="DC110" i="5" s="1"/>
  <c r="DC83" i="5"/>
  <c r="AN136" i="5"/>
  <c r="M109" i="5"/>
  <c r="EO82" i="5"/>
  <c r="CA82" i="5"/>
  <c r="B139" i="5"/>
  <c r="BI139" i="5" s="1"/>
  <c r="FP116" i="5"/>
  <c r="B141" i="5"/>
  <c r="BI141" i="5" s="1"/>
  <c r="FP118" i="5"/>
  <c r="B143" i="5"/>
  <c r="BI143" i="5" s="1"/>
  <c r="FP120" i="5"/>
  <c r="B145" i="5"/>
  <c r="BI145" i="5" s="1"/>
  <c r="FP122" i="5"/>
  <c r="FP124" i="5"/>
  <c r="B147" i="5"/>
  <c r="BI147" i="5" s="1"/>
  <c r="FP126" i="5"/>
  <c r="B149" i="5"/>
  <c r="BI149" i="5" s="1"/>
  <c r="FP128" i="5"/>
  <c r="B151" i="5"/>
  <c r="BI151" i="5" s="1"/>
  <c r="B138" i="5"/>
  <c r="BI138" i="5" s="1"/>
  <c r="FP115" i="5"/>
  <c r="B140" i="5"/>
  <c r="BI140" i="5" s="1"/>
  <c r="FP117" i="5"/>
  <c r="B142" i="5"/>
  <c r="BI142" i="5" s="1"/>
  <c r="FP119" i="5"/>
  <c r="B144" i="5"/>
  <c r="BI144" i="5" s="1"/>
  <c r="FP121" i="5"/>
  <c r="B146" i="5"/>
  <c r="BI146" i="5" s="1"/>
  <c r="FP123" i="5"/>
  <c r="B148" i="5"/>
  <c r="BI148" i="5" s="1"/>
  <c r="FP125" i="5"/>
  <c r="B150" i="5"/>
  <c r="BI150" i="5" s="1"/>
  <c r="FP127" i="5"/>
  <c r="B152" i="5"/>
  <c r="BI152" i="5" s="1"/>
  <c r="FP129" i="5"/>
  <c r="AN136" i="4"/>
  <c r="EO82" i="4"/>
  <c r="CA82" i="4"/>
  <c r="B138" i="4"/>
  <c r="BI138" i="4" s="1"/>
  <c r="FP115" i="4"/>
  <c r="B140" i="4"/>
  <c r="BI140" i="4" s="1"/>
  <c r="FP117" i="4"/>
  <c r="B142" i="4"/>
  <c r="BI142" i="4" s="1"/>
  <c r="FP119" i="4"/>
  <c r="B144" i="4"/>
  <c r="BI144" i="4" s="1"/>
  <c r="FP121" i="4"/>
  <c r="B146" i="4"/>
  <c r="BI146" i="4" s="1"/>
  <c r="FP123" i="4"/>
  <c r="B139" i="4"/>
  <c r="BI139" i="4" s="1"/>
  <c r="FP116" i="4"/>
  <c r="B141" i="4"/>
  <c r="BI141" i="4" s="1"/>
  <c r="FP118" i="4"/>
  <c r="B143" i="4"/>
  <c r="BI143" i="4" s="1"/>
  <c r="FP120" i="4"/>
  <c r="B145" i="4"/>
  <c r="BI145" i="4" s="1"/>
  <c r="FP122" i="4"/>
  <c r="B150" i="4"/>
  <c r="BI150" i="4" s="1"/>
  <c r="FP127" i="4"/>
  <c r="B151" i="4"/>
  <c r="BI151" i="4" s="1"/>
  <c r="FP128" i="4"/>
  <c r="B152" i="4"/>
  <c r="BI152" i="4" s="1"/>
  <c r="FP129" i="4"/>
  <c r="B153" i="4"/>
  <c r="BI153" i="4" s="1"/>
  <c r="FP130" i="4"/>
  <c r="B154" i="4"/>
  <c r="BI154" i="4" s="1"/>
  <c r="FP131" i="4"/>
  <c r="FP97" i="3"/>
  <c r="B124" i="3"/>
  <c r="DI83" i="3"/>
  <c r="FP88" i="3"/>
  <c r="B115" i="3"/>
  <c r="AN136" i="3"/>
  <c r="EO82" i="3"/>
  <c r="CA82" i="3"/>
  <c r="FP89" i="3"/>
  <c r="B116" i="3"/>
  <c r="FP91" i="3"/>
  <c r="B118" i="3"/>
  <c r="FP93" i="3"/>
  <c r="B120" i="3"/>
  <c r="FP95" i="3"/>
  <c r="B122" i="3"/>
  <c r="FP99" i="3"/>
  <c r="B126" i="3"/>
  <c r="B150" i="3"/>
  <c r="BI150" i="3" s="1"/>
  <c r="FP127" i="3"/>
  <c r="FP128" i="3"/>
  <c r="B151" i="3"/>
  <c r="BI151" i="3" s="1"/>
  <c r="B152" i="3"/>
  <c r="BI152" i="3" s="1"/>
  <c r="FP129" i="3"/>
  <c r="FP130" i="3"/>
  <c r="B153" i="3"/>
  <c r="BI153" i="3" s="1"/>
  <c r="B154" i="3"/>
  <c r="BI154" i="3" s="1"/>
  <c r="FP131" i="3"/>
  <c r="FP90" i="3"/>
  <c r="B117" i="3"/>
  <c r="FP92" i="3"/>
  <c r="B119" i="3"/>
  <c r="FP94" i="3"/>
  <c r="B121" i="3"/>
  <c r="FP96" i="3"/>
  <c r="B123" i="3"/>
  <c r="FP98" i="3"/>
  <c r="B125" i="3"/>
  <c r="B143" i="2"/>
  <c r="BI143" i="2" s="1"/>
  <c r="FP120" i="2"/>
  <c r="FP130" i="2"/>
  <c r="B153" i="2"/>
  <c r="BI153" i="2" s="1"/>
  <c r="B154" i="2"/>
  <c r="BI154" i="2" s="1"/>
  <c r="FP131" i="2"/>
  <c r="AM110" i="2"/>
  <c r="CQ110" i="2" s="1"/>
  <c r="CQ83" i="2"/>
  <c r="BK110" i="2"/>
  <c r="DO110" i="2" s="1"/>
  <c r="DO83" i="2"/>
  <c r="AY110" i="2"/>
  <c r="DC110" i="2" s="1"/>
  <c r="DC83" i="2"/>
  <c r="AN136" i="2"/>
  <c r="M109" i="2"/>
  <c r="EO82" i="2"/>
  <c r="CA82" i="2"/>
  <c r="B139" i="2"/>
  <c r="BI139" i="2" s="1"/>
  <c r="FP116" i="2"/>
  <c r="B141" i="2"/>
  <c r="BI141" i="2" s="1"/>
  <c r="FP118" i="2"/>
  <c r="B145" i="2"/>
  <c r="BI145" i="2" s="1"/>
  <c r="FP122" i="2"/>
  <c r="FP124" i="2"/>
  <c r="B147" i="2"/>
  <c r="BI147" i="2" s="1"/>
  <c r="FP126" i="2"/>
  <c r="B149" i="2"/>
  <c r="BI149" i="2" s="1"/>
  <c r="FP128" i="2"/>
  <c r="B151" i="2"/>
  <c r="BI151" i="2" s="1"/>
  <c r="B138" i="2"/>
  <c r="BI138" i="2" s="1"/>
  <c r="FP115" i="2"/>
  <c r="B140" i="2"/>
  <c r="BI140" i="2" s="1"/>
  <c r="FP117" i="2"/>
  <c r="B142" i="2"/>
  <c r="BI142" i="2" s="1"/>
  <c r="FP119" i="2"/>
  <c r="B144" i="2"/>
  <c r="BI144" i="2" s="1"/>
  <c r="FP121" i="2"/>
  <c r="B146" i="2"/>
  <c r="BI146" i="2" s="1"/>
  <c r="FP123" i="2"/>
  <c r="B148" i="2"/>
  <c r="BI148" i="2" s="1"/>
  <c r="FP125" i="2"/>
  <c r="B150" i="2"/>
  <c r="BI150" i="2" s="1"/>
  <c r="FP127" i="2"/>
  <c r="B152" i="2"/>
  <c r="BI152" i="2" s="1"/>
  <c r="FP129" i="2"/>
  <c r="DO83" i="1"/>
  <c r="DO82" i="1"/>
  <c r="DI83" i="1"/>
  <c r="DI55" i="1"/>
  <c r="BE82" i="1"/>
  <c r="DC83" i="1"/>
  <c r="DC55" i="1"/>
  <c r="AY82" i="1"/>
  <c r="CW55" i="1"/>
  <c r="AS82" i="1"/>
  <c r="CQ55" i="1"/>
  <c r="AM82" i="1"/>
  <c r="EO28" i="1"/>
  <c r="FP88" i="1"/>
  <c r="B115" i="1"/>
  <c r="FP89" i="1"/>
  <c r="B116" i="1"/>
  <c r="FP90" i="1"/>
  <c r="B117" i="1"/>
  <c r="FP91" i="1"/>
  <c r="B118" i="1"/>
  <c r="FP65" i="1"/>
  <c r="B92" i="1"/>
  <c r="FP66" i="1"/>
  <c r="B93" i="1"/>
  <c r="FP67" i="1"/>
  <c r="B94" i="1"/>
  <c r="FP68" i="1"/>
  <c r="B95" i="1"/>
  <c r="FP69" i="1"/>
  <c r="B96" i="1"/>
  <c r="FP70" i="1"/>
  <c r="B97" i="1"/>
  <c r="FP71" i="1"/>
  <c r="B98" i="1"/>
  <c r="FP72" i="1"/>
  <c r="B99" i="1"/>
  <c r="FP73" i="1"/>
  <c r="B100" i="1"/>
  <c r="FP74" i="1"/>
  <c r="B101" i="1"/>
  <c r="FP75" i="1"/>
  <c r="B102" i="1"/>
  <c r="FP76" i="1"/>
  <c r="B103" i="1"/>
  <c r="FP77" i="1"/>
  <c r="B104" i="1"/>
  <c r="M55" i="1"/>
  <c r="FP61" i="1"/>
  <c r="FP63" i="1"/>
  <c r="F138" i="1"/>
  <c r="L138" i="1"/>
  <c r="N138" i="1" s="1"/>
  <c r="AR138" i="1" s="1"/>
  <c r="F139" i="1"/>
  <c r="L139" i="1"/>
  <c r="N139" i="1" s="1"/>
  <c r="AR139" i="1" s="1"/>
  <c r="F140" i="1"/>
  <c r="L140" i="1"/>
  <c r="N140" i="1" s="1"/>
  <c r="AR140" i="1" s="1"/>
  <c r="D141" i="1"/>
  <c r="AN11" i="14" s="1"/>
  <c r="D11" i="14" s="1"/>
  <c r="F141" i="1"/>
  <c r="L141" i="1"/>
  <c r="N141" i="1" s="1"/>
  <c r="AR141" i="1" s="1"/>
  <c r="D142" i="1"/>
  <c r="AN12" i="14" s="1"/>
  <c r="D12" i="14" s="1"/>
  <c r="F142" i="1"/>
  <c r="L142" i="1"/>
  <c r="N142" i="1" s="1"/>
  <c r="AR142" i="1" s="1"/>
  <c r="D143" i="1"/>
  <c r="AN13" i="14" s="1"/>
  <c r="D13" i="14" s="1"/>
  <c r="F143" i="1"/>
  <c r="L143" i="1"/>
  <c r="N143" i="1" s="1"/>
  <c r="AR143" i="1" s="1"/>
  <c r="D144" i="1"/>
  <c r="AN14" i="14" s="1"/>
  <c r="D14" i="14" s="1"/>
  <c r="F144" i="1"/>
  <c r="L144" i="1"/>
  <c r="N144" i="1" s="1"/>
  <c r="AR144" i="1" s="1"/>
  <c r="D145" i="1"/>
  <c r="AN15" i="14" s="1"/>
  <c r="D15" i="14" s="1"/>
  <c r="F145" i="1"/>
  <c r="L145" i="1"/>
  <c r="N145" i="1" s="1"/>
  <c r="AR145" i="1" s="1"/>
  <c r="D146" i="1"/>
  <c r="AN16" i="14" s="1"/>
  <c r="D16" i="14" s="1"/>
  <c r="L146" i="1"/>
  <c r="N146" i="1" s="1"/>
  <c r="AR146" i="1" s="1"/>
  <c r="F146" i="1"/>
  <c r="D147" i="1"/>
  <c r="AN17" i="14" s="1"/>
  <c r="D17" i="14" s="1"/>
  <c r="L147" i="1"/>
  <c r="N147" i="1" s="1"/>
  <c r="AR147" i="1" s="1"/>
  <c r="F147" i="1"/>
  <c r="D148" i="1"/>
  <c r="AN18" i="14" s="1"/>
  <c r="D18" i="14" s="1"/>
  <c r="L148" i="1"/>
  <c r="N148" i="1" s="1"/>
  <c r="AR148" i="1" s="1"/>
  <c r="F148" i="1"/>
  <c r="D149" i="1"/>
  <c r="AN19" i="14" s="1"/>
  <c r="D19" i="14" s="1"/>
  <c r="L149" i="1"/>
  <c r="N149" i="1" s="1"/>
  <c r="AR149" i="1" s="1"/>
  <c r="F149" i="1"/>
  <c r="D150" i="1"/>
  <c r="AN20" i="14" s="1"/>
  <c r="D20" i="14" s="1"/>
  <c r="L150" i="1"/>
  <c r="N150" i="1" s="1"/>
  <c r="AR150" i="1" s="1"/>
  <c r="F150" i="1"/>
  <c r="D151" i="1"/>
  <c r="AN21" i="14" s="1"/>
  <c r="D21" i="14" s="1"/>
  <c r="L151" i="1"/>
  <c r="N151" i="1" s="1"/>
  <c r="AR151" i="1" s="1"/>
  <c r="F151" i="1"/>
  <c r="D152" i="1"/>
  <c r="AN22" i="14" s="1"/>
  <c r="D22" i="14" s="1"/>
  <c r="L152" i="1"/>
  <c r="N152" i="1" s="1"/>
  <c r="AR152" i="1" s="1"/>
  <c r="F152" i="1"/>
  <c r="D153" i="1"/>
  <c r="AN23" i="14" s="1"/>
  <c r="D23" i="14" s="1"/>
  <c r="L153" i="1"/>
  <c r="N153" i="1" s="1"/>
  <c r="AR153" i="1" s="1"/>
  <c r="F153" i="1"/>
  <c r="AR154" i="1"/>
  <c r="CA28" i="1"/>
  <c r="FP34" i="1"/>
  <c r="FP35" i="1"/>
  <c r="FP36" i="1"/>
  <c r="FP37" i="1"/>
  <c r="FP38" i="1"/>
  <c r="FP39" i="1"/>
  <c r="FP40" i="1"/>
  <c r="FP41" i="1"/>
  <c r="FP42" i="1"/>
  <c r="FP43" i="1"/>
  <c r="FP44" i="1"/>
  <c r="FP45" i="1"/>
  <c r="FP46" i="1"/>
  <c r="FP47" i="1"/>
  <c r="FP48" i="1"/>
  <c r="FP49" i="1"/>
  <c r="FP50" i="1"/>
  <c r="FP62" i="1"/>
  <c r="FP64" i="1"/>
  <c r="AS83" i="11" l="1"/>
  <c r="CW56" i="11"/>
  <c r="CA109" i="10"/>
  <c r="BA136" i="10"/>
  <c r="EO109" i="10"/>
  <c r="B148" i="9"/>
  <c r="BI148" i="9" s="1"/>
  <c r="FP125" i="9"/>
  <c r="B146" i="9"/>
  <c r="BI146" i="9" s="1"/>
  <c r="FP123" i="9"/>
  <c r="B144" i="9"/>
  <c r="BI144" i="9" s="1"/>
  <c r="FP121" i="9"/>
  <c r="B142" i="9"/>
  <c r="BI142" i="9" s="1"/>
  <c r="FP119" i="9"/>
  <c r="B140" i="9"/>
  <c r="BI140" i="9" s="1"/>
  <c r="FP117" i="9"/>
  <c r="B138" i="9"/>
  <c r="BI138" i="9" s="1"/>
  <c r="FP115" i="9"/>
  <c r="FP126" i="9"/>
  <c r="B149" i="9"/>
  <c r="BI149" i="9" s="1"/>
  <c r="FP124" i="9"/>
  <c r="B147" i="9"/>
  <c r="BI147" i="9" s="1"/>
  <c r="B145" i="9"/>
  <c r="BI145" i="9" s="1"/>
  <c r="FP122" i="9"/>
  <c r="B143" i="9"/>
  <c r="BI143" i="9" s="1"/>
  <c r="FP120" i="9"/>
  <c r="B141" i="9"/>
  <c r="BI141" i="9" s="1"/>
  <c r="FP118" i="9"/>
  <c r="B139" i="9"/>
  <c r="BI139" i="9" s="1"/>
  <c r="FP116" i="9"/>
  <c r="CA109" i="7"/>
  <c r="BA136" i="7"/>
  <c r="EO109" i="7"/>
  <c r="B150" i="6"/>
  <c r="BI150" i="6" s="1"/>
  <c r="FP127" i="6"/>
  <c r="B148" i="6"/>
  <c r="BI148" i="6" s="1"/>
  <c r="FP125" i="6"/>
  <c r="B146" i="6"/>
  <c r="BI146" i="6" s="1"/>
  <c r="FP123" i="6"/>
  <c r="B144" i="6"/>
  <c r="BI144" i="6" s="1"/>
  <c r="FP121" i="6"/>
  <c r="FP128" i="6"/>
  <c r="B151" i="6"/>
  <c r="BI151" i="6" s="1"/>
  <c r="FP126" i="6"/>
  <c r="B149" i="6"/>
  <c r="BI149" i="6" s="1"/>
  <c r="FP124" i="6"/>
  <c r="B147" i="6"/>
  <c r="BI147" i="6" s="1"/>
  <c r="B145" i="6"/>
  <c r="BI145" i="6" s="1"/>
  <c r="FP122" i="6"/>
  <c r="B142" i="6"/>
  <c r="BI142" i="6" s="1"/>
  <c r="FP119" i="6"/>
  <c r="B140" i="6"/>
  <c r="BI140" i="6" s="1"/>
  <c r="FP117" i="6"/>
  <c r="B138" i="6"/>
  <c r="BI138" i="6" s="1"/>
  <c r="FP115" i="6"/>
  <c r="B143" i="6"/>
  <c r="BI143" i="6" s="1"/>
  <c r="FP120" i="6"/>
  <c r="B141" i="6"/>
  <c r="BI141" i="6" s="1"/>
  <c r="FP118" i="6"/>
  <c r="B139" i="6"/>
  <c r="BI139" i="6" s="1"/>
  <c r="FP116" i="6"/>
  <c r="BA136" i="5"/>
  <c r="CA109" i="5"/>
  <c r="EO109" i="5"/>
  <c r="B148" i="3"/>
  <c r="BI148" i="3" s="1"/>
  <c r="FP125" i="3"/>
  <c r="B146" i="3"/>
  <c r="BI146" i="3" s="1"/>
  <c r="FP123" i="3"/>
  <c r="B144" i="3"/>
  <c r="BI144" i="3" s="1"/>
  <c r="FP121" i="3"/>
  <c r="B142" i="3"/>
  <c r="BI142" i="3" s="1"/>
  <c r="FP119" i="3"/>
  <c r="B140" i="3"/>
  <c r="BI140" i="3" s="1"/>
  <c r="FP117" i="3"/>
  <c r="FP126" i="3"/>
  <c r="B149" i="3"/>
  <c r="BI149" i="3" s="1"/>
  <c r="B145" i="3"/>
  <c r="BI145" i="3" s="1"/>
  <c r="FP122" i="3"/>
  <c r="B143" i="3"/>
  <c r="BI143" i="3" s="1"/>
  <c r="FP120" i="3"/>
  <c r="B141" i="3"/>
  <c r="BI141" i="3" s="1"/>
  <c r="FP118" i="3"/>
  <c r="B139" i="3"/>
  <c r="BI139" i="3" s="1"/>
  <c r="FP116" i="3"/>
  <c r="B138" i="3"/>
  <c r="BI138" i="3" s="1"/>
  <c r="FP115" i="3"/>
  <c r="FP124" i="3"/>
  <c r="B147" i="3"/>
  <c r="BI147" i="3" s="1"/>
  <c r="BA136" i="2"/>
  <c r="CA109" i="2"/>
  <c r="EO109" i="2"/>
  <c r="DI82" i="1"/>
  <c r="DC82" i="1"/>
  <c r="CW82" i="1"/>
  <c r="CQ82" i="1"/>
  <c r="AE136" i="1"/>
  <c r="M82" i="1"/>
  <c r="CA55" i="1"/>
  <c r="EO55" i="1"/>
  <c r="B131" i="1"/>
  <c r="FP104" i="1"/>
  <c r="B130" i="1"/>
  <c r="FP103" i="1"/>
  <c r="B129" i="1"/>
  <c r="FP102" i="1"/>
  <c r="B128" i="1"/>
  <c r="FP101" i="1"/>
  <c r="B127" i="1"/>
  <c r="FP100" i="1"/>
  <c r="B126" i="1"/>
  <c r="FP99" i="1"/>
  <c r="B125" i="1"/>
  <c r="FP98" i="1"/>
  <c r="FP97" i="1"/>
  <c r="B124" i="1"/>
  <c r="FP96" i="1"/>
  <c r="B123" i="1"/>
  <c r="FP95" i="1"/>
  <c r="B122" i="1"/>
  <c r="FP94" i="1"/>
  <c r="B121" i="1"/>
  <c r="FP93" i="1"/>
  <c r="B120" i="1"/>
  <c r="FP92" i="1"/>
  <c r="B119" i="1"/>
  <c r="B141" i="1"/>
  <c r="BI141" i="1" s="1"/>
  <c r="FP118" i="1"/>
  <c r="B140" i="1"/>
  <c r="BI140" i="1" s="1"/>
  <c r="FP117" i="1"/>
  <c r="B139" i="1"/>
  <c r="BI139" i="1" s="1"/>
  <c r="FP116" i="1"/>
  <c r="B138" i="1"/>
  <c r="BI138" i="1" s="1"/>
  <c r="FP115" i="1"/>
  <c r="CW83" i="11" l="1"/>
  <c r="AS2" i="10"/>
  <c r="B142" i="1"/>
  <c r="BI142" i="1" s="1"/>
  <c r="FP119" i="1"/>
  <c r="B143" i="1"/>
  <c r="BI143" i="1" s="1"/>
  <c r="FP120" i="1"/>
  <c r="B144" i="1"/>
  <c r="BI144" i="1" s="1"/>
  <c r="FP121" i="1"/>
  <c r="B145" i="1"/>
  <c r="BI145" i="1" s="1"/>
  <c r="FP122" i="1"/>
  <c r="B146" i="1"/>
  <c r="BI146" i="1" s="1"/>
  <c r="FP123" i="1"/>
  <c r="B147" i="1"/>
  <c r="BI147" i="1" s="1"/>
  <c r="FP124" i="1"/>
  <c r="AN136" i="1"/>
  <c r="CA82" i="1"/>
  <c r="EO82" i="1"/>
  <c r="B148" i="1"/>
  <c r="BI148" i="1" s="1"/>
  <c r="FP125" i="1"/>
  <c r="B149" i="1"/>
  <c r="BI149" i="1" s="1"/>
  <c r="FP126" i="1"/>
  <c r="B150" i="1"/>
  <c r="BI150" i="1" s="1"/>
  <c r="FP127" i="1"/>
  <c r="B151" i="1"/>
  <c r="BI151" i="1" s="1"/>
  <c r="FP128" i="1"/>
  <c r="B152" i="1"/>
  <c r="BI152" i="1" s="1"/>
  <c r="FP129" i="1"/>
  <c r="B153" i="1"/>
  <c r="BI153" i="1" s="1"/>
  <c r="FP130" i="1"/>
  <c r="B154" i="1"/>
  <c r="BI154" i="1" s="1"/>
  <c r="FP131" i="1"/>
  <c r="AS29" i="10" l="1"/>
  <c r="CW2" i="10"/>
  <c r="AS56" i="10" l="1"/>
  <c r="CW29" i="10"/>
  <c r="CW56" i="10" l="1"/>
  <c r="AS83" i="10"/>
  <c r="AS110" i="10" l="1"/>
  <c r="CW83" i="10"/>
  <c r="CW110" i="10" l="1"/>
  <c r="AS2" i="9"/>
  <c r="AS29" i="9" l="1"/>
  <c r="CW2" i="9"/>
  <c r="D7" i="12" l="1"/>
  <c r="D138" i="12" s="1"/>
  <c r="G8" i="14" s="1"/>
  <c r="D8" i="14" s="1"/>
  <c r="CW29" i="9"/>
  <c r="AS56" i="9"/>
  <c r="F7" i="12" l="1"/>
  <c r="E7" i="12"/>
  <c r="E138" i="12" s="1"/>
  <c r="H8" i="14" s="1"/>
  <c r="E8" i="14" s="1"/>
  <c r="C7" i="12"/>
  <c r="C138" i="12" s="1"/>
  <c r="F8" i="14" s="1"/>
  <c r="C8" i="14" s="1"/>
  <c r="AS83" i="9"/>
  <c r="CW56" i="9"/>
  <c r="L138" i="12" l="1"/>
  <c r="N138" i="12" s="1"/>
  <c r="AR138" i="12" s="1"/>
  <c r="F138" i="12"/>
  <c r="AS2" i="8"/>
  <c r="CW83" i="9"/>
  <c r="CW2" i="8" l="1"/>
  <c r="AS29" i="8"/>
  <c r="AS56" i="8" l="1"/>
  <c r="CW29" i="8"/>
  <c r="CW56" i="8" l="1"/>
  <c r="AS83" i="8"/>
  <c r="AS2" i="7" l="1"/>
  <c r="CW83" i="8"/>
  <c r="AS29" i="7" l="1"/>
  <c r="CW2" i="7"/>
  <c r="AS56" i="7" l="1"/>
  <c r="CW29" i="7"/>
  <c r="AS83" i="7" l="1"/>
  <c r="CW56" i="7"/>
  <c r="CW83" i="7" l="1"/>
  <c r="AS110" i="7"/>
  <c r="CW110" i="7" l="1"/>
  <c r="AS2" i="6"/>
  <c r="AS29" i="6" l="1"/>
  <c r="CW2" i="6"/>
  <c r="CW29" i="6" l="1"/>
  <c r="AS56" i="6"/>
  <c r="CW56" i="6" l="1"/>
  <c r="AS83" i="6"/>
  <c r="AS2" i="5" l="1"/>
  <c r="CW83" i="6"/>
  <c r="CW2" i="5" l="1"/>
  <c r="AS29" i="5"/>
  <c r="AS56" i="5" l="1"/>
  <c r="CW29" i="5"/>
  <c r="AS83" i="5" l="1"/>
  <c r="CW56" i="5"/>
  <c r="CW83" i="5" l="1"/>
  <c r="AS110" i="5"/>
  <c r="CW110" i="5" l="1"/>
  <c r="AS2" i="4"/>
  <c r="CW2" i="4" l="1"/>
  <c r="AS29" i="4"/>
  <c r="AS56" i="4" l="1"/>
  <c r="CW29" i="4"/>
  <c r="AS83" i="4" l="1"/>
  <c r="CW56" i="4"/>
  <c r="AS2" i="3" l="1"/>
  <c r="CW83" i="4"/>
  <c r="AS29" i="3" l="1"/>
  <c r="CW2" i="3"/>
  <c r="CW29" i="3" l="1"/>
  <c r="AS56" i="3"/>
  <c r="CW56" i="3" l="1"/>
  <c r="AS83" i="3"/>
  <c r="AS2" i="2" l="1"/>
  <c r="CW83" i="3"/>
  <c r="CW2" i="2" l="1"/>
  <c r="AS29" i="2"/>
  <c r="AS56" i="2" l="1"/>
  <c r="CW29" i="2"/>
  <c r="CW56" i="2" l="1"/>
  <c r="AS83" i="2"/>
  <c r="CW83" i="2" l="1"/>
  <c r="AS110" i="2"/>
  <c r="CW110" i="2" l="1"/>
  <c r="AS2" i="1"/>
  <c r="AS29" i="1" l="1"/>
  <c r="CW2" i="1"/>
  <c r="AS56" i="1" l="1"/>
  <c r="CW29" i="1"/>
  <c r="CW56" i="1" l="1"/>
  <c r="AS83" i="1"/>
  <c r="CW83" i="1" s="1"/>
</calcChain>
</file>

<file path=xl/sharedStrings.xml><?xml version="1.0" encoding="utf-8"?>
<sst xmlns="http://schemas.openxmlformats.org/spreadsheetml/2006/main" count="20960" uniqueCount="224">
  <si>
    <t>A</t>
  </si>
  <si>
    <t>Accueil</t>
  </si>
  <si>
    <t>Total Accueil</t>
  </si>
  <si>
    <t>Total Renfort</t>
  </si>
  <si>
    <t>Total Mission</t>
  </si>
  <si>
    <t>Total Hebdo</t>
  </si>
  <si>
    <t xml:space="preserve">SEMAINE : </t>
  </si>
  <si>
    <t>R</t>
  </si>
  <si>
    <t>Renfort</t>
  </si>
  <si>
    <t>M</t>
  </si>
  <si>
    <t>Mission</t>
  </si>
  <si>
    <t>Lundi</t>
  </si>
  <si>
    <t>Mardi</t>
  </si>
  <si>
    <t>Mercredi</t>
  </si>
  <si>
    <t>Jeudi</t>
  </si>
  <si>
    <t>Vendredi</t>
  </si>
  <si>
    <t>Samedi</t>
  </si>
  <si>
    <t>Dimanche</t>
  </si>
  <si>
    <t>Heures diverses</t>
  </si>
  <si>
    <t>Heures DIMANCHE et JOURS FERIES</t>
  </si>
  <si>
    <t>Heures</t>
  </si>
  <si>
    <t>Solde</t>
  </si>
  <si>
    <t>Acquis</t>
  </si>
  <si>
    <t>Nouveau</t>
  </si>
  <si>
    <t>8H30</t>
  </si>
  <si>
    <t>9H30</t>
  </si>
  <si>
    <t>10H30</t>
  </si>
  <si>
    <t>11H30</t>
  </si>
  <si>
    <t>12H30</t>
  </si>
  <si>
    <t>13H30</t>
  </si>
  <si>
    <t>14H30</t>
  </si>
  <si>
    <t>15H30</t>
  </si>
  <si>
    <t>16H30</t>
  </si>
  <si>
    <t>17H30</t>
  </si>
  <si>
    <t>18H30</t>
  </si>
  <si>
    <t>présence</t>
  </si>
  <si>
    <t>J. Fériés</t>
  </si>
  <si>
    <t>heures</t>
  </si>
  <si>
    <t>Date</t>
  </si>
  <si>
    <t>solde</t>
  </si>
  <si>
    <t xml:space="preserve">8H </t>
  </si>
  <si>
    <t xml:space="preserve">9H 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</si>
  <si>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</si>
  <si>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</si>
  <si>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</si>
  <si>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</si>
  <si>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</si>
  <si>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</si>
  <si>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</si>
  <si>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</si>
  <si>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</si>
  <si>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Antérieur</t>
  </si>
  <si>
    <t>à 150%</t>
  </si>
  <si>
    <t>récup</t>
  </si>
  <si>
    <t>8H</t>
  </si>
  <si>
    <t>Tot Mensuel</t>
  </si>
  <si>
    <t>Semaine</t>
  </si>
  <si>
    <t>Moy /</t>
  </si>
  <si>
    <t>C.P.</t>
  </si>
  <si>
    <t>J.F.</t>
  </si>
  <si>
    <t>Prés</t>
  </si>
  <si>
    <t>TOT</t>
  </si>
  <si>
    <t>4 sem</t>
  </si>
  <si>
    <t>5 sem</t>
  </si>
  <si>
    <t>Tot</t>
  </si>
  <si>
    <t>04/06</t>
  </si>
  <si>
    <t>11/06</t>
  </si>
  <si>
    <t>18/06</t>
  </si>
  <si>
    <t>25/06</t>
  </si>
  <si>
    <t>02/07</t>
  </si>
  <si>
    <t>09/07</t>
  </si>
  <si>
    <t>16/07</t>
  </si>
  <si>
    <t>23/07</t>
  </si>
  <si>
    <t>30/07</t>
  </si>
  <si>
    <t>06/08</t>
  </si>
  <si>
    <t>13/08</t>
  </si>
  <si>
    <t>20/08</t>
  </si>
  <si>
    <t>27/08</t>
  </si>
  <si>
    <t>03/09</t>
  </si>
  <si>
    <t>10/09</t>
  </si>
  <si>
    <t>17/09</t>
  </si>
  <si>
    <t>24/09</t>
  </si>
  <si>
    <t>01/10</t>
  </si>
  <si>
    <t>08/10</t>
  </si>
  <si>
    <t>15/10</t>
  </si>
  <si>
    <t>22/10</t>
  </si>
  <si>
    <t>29/10</t>
  </si>
  <si>
    <t>05/11</t>
  </si>
  <si>
    <t>12/11</t>
  </si>
  <si>
    <t>19/11</t>
  </si>
  <si>
    <t>26/11</t>
  </si>
  <si>
    <t>03/12</t>
  </si>
  <si>
    <t>10/12</t>
  </si>
  <si>
    <t>17/12</t>
  </si>
  <si>
    <t>24/12</t>
  </si>
  <si>
    <t>31/12</t>
  </si>
  <si>
    <t>07/01</t>
  </si>
  <si>
    <t>14/01</t>
  </si>
  <si>
    <t>21/01</t>
  </si>
  <si>
    <t>28/01</t>
  </si>
  <si>
    <t>04/02</t>
  </si>
  <si>
    <t>11/02</t>
  </si>
  <si>
    <t>18/02</t>
  </si>
  <si>
    <t>25/02</t>
  </si>
  <si>
    <t>04/03</t>
  </si>
  <si>
    <t>11/03</t>
  </si>
  <si>
    <t>18/03</t>
  </si>
  <si>
    <t>25/03</t>
  </si>
  <si>
    <t>01/04</t>
  </si>
  <si>
    <t>08/04</t>
  </si>
  <si>
    <t>15/04</t>
  </si>
  <si>
    <t>22/04</t>
  </si>
  <si>
    <t>29/04</t>
  </si>
  <si>
    <t>06/05</t>
  </si>
  <si>
    <t>13/05</t>
  </si>
  <si>
    <t>20/05</t>
  </si>
  <si>
    <t>27/05</t>
  </si>
  <si>
    <t>03/06</t>
  </si>
  <si>
    <t>10/06</t>
  </si>
  <si>
    <t>17/06</t>
  </si>
  <si>
    <t>24/06</t>
  </si>
  <si>
    <t>01/07</t>
  </si>
  <si>
    <t>08/07</t>
  </si>
  <si>
    <t>15/07</t>
  </si>
  <si>
    <t>22/07</t>
  </si>
  <si>
    <t>29/07</t>
  </si>
  <si>
    <t>05/08</t>
  </si>
  <si>
    <t>12/08</t>
  </si>
  <si>
    <t>19/08</t>
  </si>
  <si>
    <t>26/08</t>
  </si>
  <si>
    <t>02/09</t>
  </si>
  <si>
    <t>09/09</t>
  </si>
  <si>
    <t>16/09</t>
  </si>
  <si>
    <t>23/09</t>
  </si>
  <si>
    <t>30/09</t>
  </si>
  <si>
    <t>07/10</t>
  </si>
  <si>
    <t>14/10</t>
  </si>
  <si>
    <t>21/10</t>
  </si>
  <si>
    <t>28/10</t>
  </si>
  <si>
    <t>04/11</t>
  </si>
  <si>
    <t>11/11</t>
  </si>
  <si>
    <t>18/11</t>
  </si>
  <si>
    <t>25/11</t>
  </si>
  <si>
    <t>02/12</t>
  </si>
  <si>
    <t>09/12</t>
  </si>
  <si>
    <t>16/12</t>
  </si>
  <si>
    <t>23/12</t>
  </si>
  <si>
    <t>30/12</t>
  </si>
  <si>
    <t>05/06</t>
  </si>
  <si>
    <t>12/06</t>
  </si>
  <si>
    <t>19/06</t>
  </si>
  <si>
    <t>26/06</t>
  </si>
  <si>
    <t>03/07</t>
  </si>
  <si>
    <t>10/07</t>
  </si>
  <si>
    <t>17/07</t>
  </si>
  <si>
    <t>24/07</t>
  </si>
  <si>
    <t>31/07</t>
  </si>
  <si>
    <t>07/08</t>
  </si>
  <si>
    <t>14/08</t>
  </si>
  <si>
    <t>21/08</t>
  </si>
  <si>
    <t>28/08</t>
  </si>
  <si>
    <t>04/09</t>
  </si>
  <si>
    <t>11/09</t>
  </si>
  <si>
    <t>18/09</t>
  </si>
  <si>
    <t>25/09</t>
  </si>
  <si>
    <t>02/10</t>
  </si>
  <si>
    <t>09/10</t>
  </si>
  <si>
    <t>16/10</t>
  </si>
  <si>
    <t>23/10</t>
  </si>
  <si>
    <t>30/10</t>
  </si>
  <si>
    <t>06/11</t>
  </si>
  <si>
    <t>13/11</t>
  </si>
  <si>
    <t>20/11</t>
  </si>
  <si>
    <t>27/11</t>
  </si>
  <si>
    <t>04/12</t>
  </si>
  <si>
    <t>11/12</t>
  </si>
  <si>
    <t>18/12</t>
  </si>
  <si>
    <t>25/12</t>
  </si>
  <si>
    <t>01/01</t>
  </si>
  <si>
    <t>08/01</t>
  </si>
  <si>
    <t>15/01</t>
  </si>
  <si>
    <t>22/01</t>
  </si>
  <si>
    <t>29/01</t>
  </si>
  <si>
    <t>05/02</t>
  </si>
  <si>
    <t>12/02</t>
  </si>
  <si>
    <t>19/02</t>
  </si>
  <si>
    <t>26/02</t>
  </si>
  <si>
    <t>05/03</t>
  </si>
  <si>
    <t>12/03</t>
  </si>
  <si>
    <t>19/03</t>
  </si>
  <si>
    <t>26/03</t>
  </si>
  <si>
    <t>02/04</t>
  </si>
  <si>
    <t>09/04</t>
  </si>
  <si>
    <t>16/04</t>
  </si>
  <si>
    <t>23/04</t>
  </si>
  <si>
    <t>30/04</t>
  </si>
  <si>
    <t>07/05</t>
  </si>
  <si>
    <t>14/05</t>
  </si>
  <si>
    <t>21/05</t>
  </si>
  <si>
    <t>28/05</t>
  </si>
  <si>
    <t>Jours Fériés</t>
  </si>
  <si>
    <t>14/07</t>
  </si>
  <si>
    <t>15/08</t>
  </si>
  <si>
    <t>01/11</t>
  </si>
  <si>
    <t>17/04</t>
  </si>
  <si>
    <t>01/05</t>
  </si>
  <si>
    <t>08/05</t>
  </si>
  <si>
    <t>25/05</t>
  </si>
  <si>
    <t>Grand Tot Accueil</t>
  </si>
  <si>
    <t>Grand Tot Renfort</t>
  </si>
  <si>
    <t>Grand Tot Mission</t>
  </si>
  <si>
    <t>Acc</t>
  </si>
  <si>
    <t>Ren</t>
  </si>
  <si>
    <t>Mis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</si>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</sst>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C]d\-mmm\-yy;@"/>
    <numFmt numFmtId="165" formatCode="d/m/yy;@"/>
    <numFmt numFmtId="166" formatCode="d/m;@"/>
    <numFmt numFmtId="167" formatCode="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lightGray">
        <fgColor rgb="FFFF0000"/>
      </patternFill>
    </fill>
    <fill>
      <patternFill patternType="lightGray">
        <fgColor rgb="FFFFC000"/>
      </patternFill>
    </fill>
    <fill>
      <patternFill patternType="lightGray">
        <fgColor rgb="FF00B0F0"/>
      </patternFill>
    </fill>
    <fill>
      <patternFill patternType="lightGray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gray125">
        <bgColor theme="1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1">
    <xf numFmtId="0" fontId="0" fillId="0" borderId="0" xfId="0"/>
    <xf numFmtId="0" fontId="1" fillId="0" borderId="1" xfId="0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0" fillId="0" borderId="0" xfId="0" applyFill="1" applyAlignment="1" applyProtection="1">
      <alignment vertical="center"/>
    </xf>
    <xf numFmtId="49" fontId="2" fillId="0" borderId="1" xfId="0" applyNumberFormat="1" applyFont="1" applyFill="1" applyBorder="1" applyAlignment="1" applyProtection="1">
      <alignment horizontal="left" vertical="center" indent="1"/>
    </xf>
    <xf numFmtId="0" fontId="1" fillId="0" borderId="8" xfId="0" applyFont="1" applyBorder="1" applyAlignment="1" applyProtection="1">
      <alignment vertical="center"/>
    </xf>
    <xf numFmtId="0" fontId="1" fillId="0" borderId="9" xfId="0" applyFont="1" applyBorder="1" applyAlignment="1" applyProtection="1">
      <alignment vertical="center"/>
    </xf>
    <xf numFmtId="164" fontId="1" fillId="0" borderId="9" xfId="0" applyNumberFormat="1" applyFont="1" applyBorder="1" applyAlignment="1" applyProtection="1">
      <alignment vertical="center"/>
    </xf>
    <xf numFmtId="164" fontId="1" fillId="0" borderId="10" xfId="0" applyNumberFormat="1" applyFont="1" applyBorder="1" applyAlignment="1" applyProtection="1">
      <alignment vertical="center"/>
    </xf>
    <xf numFmtId="164" fontId="1" fillId="0" borderId="0" xfId="0" applyNumberFormat="1" applyFont="1" applyBorder="1" applyAlignment="1" applyProtection="1">
      <alignment vertical="center"/>
    </xf>
    <xf numFmtId="0" fontId="6" fillId="0" borderId="1" xfId="0" applyFont="1" applyBorder="1" applyAlignment="1" applyProtection="1">
      <alignment horizontal="center" vertical="center"/>
    </xf>
    <xf numFmtId="2" fontId="7" fillId="0" borderId="14" xfId="0" applyNumberFormat="1" applyFont="1" applyBorder="1" applyAlignment="1" applyProtection="1">
      <alignment vertical="center"/>
    </xf>
    <xf numFmtId="2" fontId="7" fillId="0" borderId="15" xfId="0" applyNumberFormat="1" applyFont="1" applyBorder="1" applyAlignment="1" applyProtection="1">
      <alignment vertical="center"/>
    </xf>
    <xf numFmtId="2" fontId="7" fillId="0" borderId="16" xfId="0" applyNumberFormat="1" applyFont="1" applyBorder="1" applyAlignment="1" applyProtection="1">
      <alignment vertical="center"/>
    </xf>
    <xf numFmtId="2" fontId="7" fillId="0" borderId="0" xfId="0" applyNumberFormat="1" applyFont="1" applyBorder="1" applyAlignment="1" applyProtection="1">
      <alignment vertical="center"/>
    </xf>
    <xf numFmtId="0" fontId="5" fillId="0" borderId="17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5" fillId="0" borderId="3" xfId="0" applyFont="1" applyBorder="1" applyAlignment="1" applyProtection="1">
      <alignment horizontal="center" vertical="center"/>
    </xf>
    <xf numFmtId="9" fontId="5" fillId="0" borderId="4" xfId="0" applyNumberFormat="1" applyFont="1" applyBorder="1" applyAlignment="1" applyProtection="1">
      <alignment horizontal="center" vertical="center"/>
    </xf>
    <xf numFmtId="0" fontId="5" fillId="0" borderId="19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5" fillId="0" borderId="21" xfId="0" applyFont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vertical="center"/>
    </xf>
    <xf numFmtId="9" fontId="5" fillId="0" borderId="24" xfId="0" applyNumberFormat="1" applyFont="1" applyBorder="1" applyAlignment="1" applyProtection="1">
      <alignment horizontal="center" vertical="center"/>
    </xf>
    <xf numFmtId="165" fontId="5" fillId="0" borderId="20" xfId="0" applyNumberFormat="1" applyFont="1" applyBorder="1" applyAlignment="1" applyProtection="1">
      <alignment horizontal="center" vertical="center"/>
    </xf>
    <xf numFmtId="165" fontId="5" fillId="0" borderId="25" xfId="0" applyNumberFormat="1" applyFont="1" applyBorder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/>
    </xf>
    <xf numFmtId="9" fontId="5" fillId="0" borderId="0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9" fillId="0" borderId="1" xfId="0" applyNumberFormat="1" applyFont="1" applyBorder="1" applyAlignment="1" applyProtection="1">
      <alignment horizontal="right" vertical="center"/>
    </xf>
    <xf numFmtId="2" fontId="10" fillId="2" borderId="1" xfId="0" applyNumberFormat="1" applyFont="1" applyFill="1" applyBorder="1" applyAlignment="1" applyProtection="1">
      <alignment horizontal="center" vertical="center"/>
    </xf>
    <xf numFmtId="2" fontId="10" fillId="3" borderId="1" xfId="0" applyNumberFormat="1" applyFont="1" applyFill="1" applyBorder="1" applyAlignment="1" applyProtection="1">
      <alignment horizontal="center" vertical="center"/>
    </xf>
    <xf numFmtId="2" fontId="10" fillId="4" borderId="1" xfId="0" applyNumberFormat="1" applyFont="1" applyFill="1" applyBorder="1" applyAlignment="1" applyProtection="1">
      <alignment horizontal="center" vertical="center"/>
    </xf>
    <xf numFmtId="0" fontId="8" fillId="7" borderId="14" xfId="0" applyFont="1" applyFill="1" applyBorder="1" applyAlignment="1" applyProtection="1">
      <alignment horizontal="center" vertical="center"/>
    </xf>
    <xf numFmtId="0" fontId="8" fillId="7" borderId="15" xfId="0" applyFont="1" applyFill="1" applyBorder="1" applyAlignment="1" applyProtection="1">
      <alignment horizontal="center" vertical="center"/>
    </xf>
    <xf numFmtId="0" fontId="8" fillId="7" borderId="16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2" fontId="5" fillId="0" borderId="1" xfId="0" applyNumberFormat="1" applyFont="1" applyBorder="1" applyAlignment="1" applyProtection="1">
      <alignment horizontal="center" vertical="center"/>
    </xf>
    <xf numFmtId="2" fontId="5" fillId="0" borderId="20" xfId="0" applyNumberFormat="1" applyFont="1" applyFill="1" applyBorder="1" applyAlignment="1" applyProtection="1">
      <alignment horizontal="center" vertical="center"/>
    </xf>
    <xf numFmtId="2" fontId="9" fillId="0" borderId="1" xfId="0" applyNumberFormat="1" applyFont="1" applyBorder="1" applyAlignment="1" applyProtection="1">
      <alignment horizontal="center" vertical="center"/>
    </xf>
    <xf numFmtId="49" fontId="10" fillId="0" borderId="1" xfId="0" applyNumberFormat="1" applyFont="1" applyBorder="1" applyAlignment="1" applyProtection="1">
      <alignment horizontal="center" vertical="center"/>
    </xf>
    <xf numFmtId="2" fontId="6" fillId="0" borderId="1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0" fontId="8" fillId="7" borderId="26" xfId="0" applyFont="1" applyFill="1" applyBorder="1" applyAlignment="1" applyProtection="1">
      <alignment vertical="center"/>
    </xf>
    <xf numFmtId="0" fontId="8" fillId="7" borderId="15" xfId="0" applyFont="1" applyFill="1" applyBorder="1" applyAlignment="1" applyProtection="1">
      <alignment vertical="center"/>
    </xf>
    <xf numFmtId="0" fontId="8" fillId="7" borderId="27" xfId="0" applyFont="1" applyFill="1" applyBorder="1" applyAlignment="1" applyProtection="1">
      <alignment vertical="center"/>
    </xf>
    <xf numFmtId="0" fontId="8" fillId="7" borderId="16" xfId="0" applyFont="1" applyFill="1" applyBorder="1" applyAlignment="1" applyProtection="1">
      <alignment vertical="center"/>
    </xf>
    <xf numFmtId="2" fontId="8" fillId="7" borderId="14" xfId="0" applyNumberFormat="1" applyFont="1" applyFill="1" applyBorder="1" applyAlignment="1" applyProtection="1">
      <alignment horizontal="center" vertical="center"/>
    </xf>
    <xf numFmtId="2" fontId="8" fillId="7" borderId="15" xfId="0" applyNumberFormat="1" applyFont="1" applyFill="1" applyBorder="1" applyAlignment="1" applyProtection="1">
      <alignment horizontal="center" vertical="center"/>
    </xf>
    <xf numFmtId="2" fontId="8" fillId="7" borderId="16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0" fontId="5" fillId="0" borderId="28" xfId="0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vertical="center"/>
    </xf>
    <xf numFmtId="9" fontId="5" fillId="0" borderId="20" xfId="0" applyNumberFormat="1" applyFont="1" applyBorder="1" applyAlignment="1" applyProtection="1">
      <alignment horizontal="center" vertical="center"/>
    </xf>
    <xf numFmtId="0" fontId="8" fillId="7" borderId="28" xfId="0" applyFont="1" applyFill="1" applyBorder="1" applyAlignment="1" applyProtection="1">
      <alignment vertical="center"/>
    </xf>
    <xf numFmtId="0" fontId="8" fillId="7" borderId="29" xfId="0" applyFont="1" applyFill="1" applyBorder="1" applyAlignment="1" applyProtection="1">
      <alignment vertical="center"/>
    </xf>
    <xf numFmtId="0" fontId="8" fillId="7" borderId="30" xfId="0" applyFont="1" applyFill="1" applyBorder="1" applyAlignment="1" applyProtection="1">
      <alignment vertical="center"/>
    </xf>
    <xf numFmtId="49" fontId="5" fillId="0" borderId="1" xfId="0" applyNumberFormat="1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vertical="center"/>
    </xf>
    <xf numFmtId="164" fontId="12" fillId="0" borderId="9" xfId="0" applyNumberFormat="1" applyFont="1" applyBorder="1" applyAlignment="1" applyProtection="1">
      <alignment vertical="center"/>
    </xf>
    <xf numFmtId="164" fontId="12" fillId="0" borderId="10" xfId="0" applyNumberFormat="1" applyFont="1" applyBorder="1" applyAlignment="1" applyProtection="1">
      <alignment vertical="center"/>
    </xf>
    <xf numFmtId="166" fontId="5" fillId="0" borderId="1" xfId="0" applyNumberFormat="1" applyFont="1" applyBorder="1" applyAlignment="1" applyProtection="1">
      <alignment horizontal="center" vertical="center"/>
    </xf>
    <xf numFmtId="0" fontId="0" fillId="0" borderId="0" xfId="0" applyNumberFormat="1" applyFont="1" applyAlignment="1" applyProtection="1">
      <alignment vertical="center"/>
    </xf>
    <xf numFmtId="0" fontId="0" fillId="0" borderId="0" xfId="0" applyNumberFormat="1" applyFont="1" applyBorder="1" applyAlignment="1" applyProtection="1">
      <alignment vertical="center"/>
    </xf>
    <xf numFmtId="49" fontId="6" fillId="0" borderId="0" xfId="0" applyNumberFormat="1" applyFont="1" applyBorder="1" applyAlignment="1" applyProtection="1">
      <alignment vertical="center"/>
    </xf>
    <xf numFmtId="0" fontId="13" fillId="0" borderId="0" xfId="0" applyNumberFormat="1" applyFont="1" applyBorder="1" applyAlignment="1" applyProtection="1">
      <alignment vertical="center"/>
    </xf>
    <xf numFmtId="167" fontId="10" fillId="2" borderId="1" xfId="0" applyNumberFormat="1" applyFont="1" applyFill="1" applyBorder="1" applyAlignment="1" applyProtection="1">
      <alignment horizontal="center" vertical="center"/>
    </xf>
    <xf numFmtId="167" fontId="10" fillId="3" borderId="1" xfId="0" applyNumberFormat="1" applyFont="1" applyFill="1" applyBorder="1" applyAlignment="1" applyProtection="1">
      <alignment horizontal="center" vertical="center"/>
    </xf>
    <xf numFmtId="167" fontId="10" fillId="4" borderId="1" xfId="0" applyNumberFormat="1" applyFont="1" applyFill="1" applyBorder="1" applyAlignment="1" applyProtection="1">
      <alignment horizontal="center" vertical="center"/>
    </xf>
    <xf numFmtId="2" fontId="10" fillId="0" borderId="0" xfId="0" applyNumberFormat="1" applyFont="1" applyBorder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18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10" fillId="18" borderId="1" xfId="0" applyNumberFormat="1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18" borderId="1" xfId="0" applyFont="1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18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10" fillId="18" borderId="0" xfId="0" applyNumberFormat="1" applyFont="1" applyFill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0" fontId="0" fillId="1" borderId="0" xfId="0" applyFill="1" applyAlignment="1">
      <alignment vertical="center"/>
    </xf>
    <xf numFmtId="0" fontId="1" fillId="1" borderId="0" xfId="0" applyFont="1" applyFill="1" applyBorder="1" applyAlignment="1">
      <alignment horizontal="center" vertical="center"/>
    </xf>
    <xf numFmtId="0" fontId="0" fillId="1" borderId="0" xfId="0" applyFill="1" applyBorder="1" applyAlignment="1">
      <alignment vertical="center"/>
    </xf>
    <xf numFmtId="0" fontId="1" fillId="1" borderId="0" xfId="0" applyFont="1" applyFill="1" applyAlignment="1">
      <alignment horizontal="center" vertical="center"/>
    </xf>
    <xf numFmtId="0" fontId="1" fillId="19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17" fontId="1" fillId="2" borderId="42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17" fontId="1" fillId="4" borderId="43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Border="1" applyAlignment="1" applyProtection="1">
      <alignment horizontal="right" vertical="center"/>
    </xf>
    <xf numFmtId="1" fontId="17" fillId="2" borderId="44" xfId="0" applyNumberFormat="1" applyFont="1" applyFill="1" applyBorder="1" applyAlignment="1" applyProtection="1">
      <alignment horizontal="center" vertical="center"/>
    </xf>
    <xf numFmtId="1" fontId="17" fillId="3" borderId="44" xfId="0" applyNumberFormat="1" applyFont="1" applyFill="1" applyBorder="1" applyAlignment="1" applyProtection="1">
      <alignment horizontal="center" vertical="center"/>
    </xf>
    <xf numFmtId="1" fontId="17" fillId="4" borderId="45" xfId="0" applyNumberFormat="1" applyFont="1" applyFill="1" applyBorder="1" applyAlignment="1" applyProtection="1">
      <alignment horizontal="center" vertical="center"/>
    </xf>
    <xf numFmtId="167" fontId="10" fillId="2" borderId="42" xfId="0" applyNumberFormat="1" applyFont="1" applyFill="1" applyBorder="1" applyAlignment="1" applyProtection="1">
      <alignment horizontal="center" vertical="center"/>
    </xf>
    <xf numFmtId="167" fontId="10" fillId="4" borderId="43" xfId="0" applyNumberFormat="1" applyFont="1" applyFill="1" applyBorder="1" applyAlignment="1" applyProtection="1">
      <alignment horizontal="center" vertical="center"/>
    </xf>
    <xf numFmtId="167" fontId="10" fillId="2" borderId="46" xfId="0" applyNumberFormat="1" applyFont="1" applyFill="1" applyBorder="1" applyAlignment="1" applyProtection="1">
      <alignment horizontal="center" vertical="center"/>
    </xf>
    <xf numFmtId="167" fontId="10" fillId="4" borderId="47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8" fillId="0" borderId="0" xfId="0" applyFont="1" applyBorder="1" applyAlignment="1" applyProtection="1">
      <alignment horizontal="right"/>
    </xf>
    <xf numFmtId="167" fontId="1" fillId="0" borderId="0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/>
    <xf numFmtId="0" fontId="8" fillId="0" borderId="0" xfId="0" applyFont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center" vertical="center"/>
    </xf>
    <xf numFmtId="167" fontId="1" fillId="0" borderId="0" xfId="0" applyNumberFormat="1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 textRotation="90"/>
    </xf>
    <xf numFmtId="1" fontId="0" fillId="0" borderId="0" xfId="0" applyNumberFormat="1" applyBorder="1" applyAlignment="1" applyProtection="1">
      <alignment vertical="center"/>
    </xf>
    <xf numFmtId="0" fontId="1" fillId="0" borderId="8" xfId="0" applyFont="1" applyFill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164" fontId="1" fillId="0" borderId="9" xfId="0" applyNumberFormat="1" applyFont="1" applyFill="1" applyBorder="1" applyAlignment="1" applyProtection="1">
      <alignment vertical="center"/>
    </xf>
    <xf numFmtId="164" fontId="1" fillId="0" borderId="10" xfId="0" applyNumberFormat="1" applyFont="1" applyFill="1" applyBorder="1" applyAlignment="1" applyProtection="1">
      <alignment vertical="center"/>
    </xf>
    <xf numFmtId="0" fontId="12" fillId="0" borderId="8" xfId="0" applyFont="1" applyFill="1" applyBorder="1" applyAlignment="1" applyProtection="1">
      <alignment vertical="center"/>
    </xf>
    <xf numFmtId="0" fontId="12" fillId="0" borderId="9" xfId="0" applyFont="1" applyFill="1" applyBorder="1" applyAlignment="1" applyProtection="1">
      <alignment vertical="center"/>
    </xf>
    <xf numFmtId="164" fontId="12" fillId="0" borderId="9" xfId="0" applyNumberFormat="1" applyFont="1" applyFill="1" applyBorder="1" applyAlignment="1" applyProtection="1">
      <alignment vertical="center"/>
    </xf>
    <xf numFmtId="164" fontId="12" fillId="0" borderId="1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13" fillId="0" borderId="0" xfId="0" applyNumberFormat="1" applyFont="1" applyFill="1" applyBorder="1" applyAlignment="1" applyProtection="1">
      <alignment vertical="center"/>
    </xf>
    <xf numFmtId="167" fontId="10" fillId="0" borderId="0" xfId="0" applyNumberFormat="1" applyFont="1" applyFill="1" applyBorder="1" applyAlignment="1" applyProtection="1">
      <alignment vertical="center"/>
    </xf>
    <xf numFmtId="167" fontId="1" fillId="0" borderId="0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 indent="1"/>
    </xf>
    <xf numFmtId="0" fontId="19" fillId="0" borderId="9" xfId="0" applyFont="1" applyBorder="1" applyAlignment="1" applyProtection="1">
      <alignment vertical="center"/>
    </xf>
    <xf numFmtId="0" fontId="8" fillId="20" borderId="14" xfId="0" applyFont="1" applyFill="1" applyBorder="1" applyAlignment="1" applyProtection="1">
      <alignment horizontal="center" vertical="center"/>
    </xf>
    <xf numFmtId="0" fontId="8" fillId="20" borderId="15" xfId="0" applyFont="1" applyFill="1" applyBorder="1" applyAlignment="1" applyProtection="1">
      <alignment horizontal="center" vertical="center"/>
    </xf>
    <xf numFmtId="0" fontId="8" fillId="20" borderId="16" xfId="0" applyFont="1" applyFill="1" applyBorder="1" applyAlignment="1" applyProtection="1">
      <alignment horizontal="center" vertical="center"/>
    </xf>
    <xf numFmtId="2" fontId="8" fillId="20" borderId="14" xfId="0" applyNumberFormat="1" applyFont="1" applyFill="1" applyBorder="1" applyAlignment="1" applyProtection="1">
      <alignment horizontal="center" vertical="center"/>
    </xf>
    <xf numFmtId="2" fontId="8" fillId="20" borderId="15" xfId="0" applyNumberFormat="1" applyFont="1" applyFill="1" applyBorder="1" applyAlignment="1" applyProtection="1">
      <alignment horizontal="center" vertical="center"/>
    </xf>
    <xf numFmtId="2" fontId="8" fillId="20" borderId="16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vertical="center"/>
    </xf>
    <xf numFmtId="164" fontId="19" fillId="0" borderId="9" xfId="0" applyNumberFormat="1" applyFont="1" applyBorder="1" applyAlignment="1" applyProtection="1">
      <alignment vertical="center"/>
    </xf>
    <xf numFmtId="0" fontId="8" fillId="20" borderId="15" xfId="0" applyFont="1" applyFill="1" applyBorder="1" applyAlignment="1" applyProtection="1">
      <alignment vertical="center"/>
    </xf>
    <xf numFmtId="0" fontId="8" fillId="20" borderId="16" xfId="0" applyFont="1" applyFill="1" applyBorder="1" applyAlignment="1" applyProtection="1">
      <alignment vertical="center"/>
    </xf>
    <xf numFmtId="2" fontId="10" fillId="0" borderId="12" xfId="0" applyNumberFormat="1" applyFont="1" applyFill="1" applyBorder="1" applyAlignment="1" applyProtection="1">
      <alignment horizontal="center"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17" fontId="1" fillId="0" borderId="37" xfId="0" applyNumberFormat="1" applyFont="1" applyBorder="1" applyAlignment="1" applyProtection="1">
      <alignment horizontal="center"/>
    </xf>
    <xf numFmtId="0" fontId="1" fillId="0" borderId="38" xfId="0" applyFont="1" applyBorder="1" applyAlignment="1" applyProtection="1">
      <alignment horizontal="center"/>
    </xf>
    <xf numFmtId="0" fontId="1" fillId="0" borderId="39" xfId="0" applyFont="1" applyBorder="1" applyAlignment="1" applyProtection="1">
      <alignment horizontal="center"/>
    </xf>
    <xf numFmtId="0" fontId="1" fillId="2" borderId="35" xfId="0" applyFont="1" applyFill="1" applyBorder="1" applyAlignment="1" applyProtection="1">
      <alignment horizontal="center" vertical="center" textRotation="90"/>
    </xf>
    <xf numFmtId="0" fontId="1" fillId="2" borderId="36" xfId="0" applyFont="1" applyFill="1" applyBorder="1" applyAlignment="1" applyProtection="1">
      <alignment horizontal="center" vertical="center" textRotation="90"/>
    </xf>
    <xf numFmtId="0" fontId="1" fillId="3" borderId="35" xfId="0" applyFont="1" applyFill="1" applyBorder="1" applyAlignment="1" applyProtection="1">
      <alignment horizontal="center" textRotation="90"/>
    </xf>
    <xf numFmtId="0" fontId="1" fillId="3" borderId="36" xfId="0" applyFont="1" applyFill="1" applyBorder="1" applyAlignment="1" applyProtection="1">
      <alignment horizontal="center" textRotation="90"/>
    </xf>
    <xf numFmtId="0" fontId="1" fillId="3" borderId="40" xfId="0" applyFont="1" applyFill="1" applyBorder="1" applyAlignment="1" applyProtection="1">
      <alignment horizontal="center" textRotation="90"/>
    </xf>
    <xf numFmtId="0" fontId="1" fillId="4" borderId="35" xfId="0" applyFont="1" applyFill="1" applyBorder="1" applyAlignment="1" applyProtection="1">
      <alignment horizontal="center" textRotation="90"/>
    </xf>
    <xf numFmtId="0" fontId="1" fillId="4" borderId="36" xfId="0" applyFont="1" applyFill="1" applyBorder="1" applyAlignment="1" applyProtection="1">
      <alignment horizontal="center" textRotation="90"/>
    </xf>
    <xf numFmtId="0" fontId="1" fillId="4" borderId="26" xfId="0" applyFont="1" applyFill="1" applyBorder="1" applyAlignment="1" applyProtection="1">
      <alignment horizontal="center" textRotation="90"/>
    </xf>
    <xf numFmtId="0" fontId="1" fillId="4" borderId="41" xfId="0" applyFont="1" applyFill="1" applyBorder="1" applyAlignment="1" applyProtection="1">
      <alignment horizontal="center" textRotation="90"/>
    </xf>
    <xf numFmtId="0" fontId="1" fillId="2" borderId="2" xfId="0" applyFont="1" applyFill="1" applyBorder="1" applyAlignment="1" applyProtection="1">
      <alignment horizontal="center" vertical="center" textRotation="90"/>
    </xf>
    <xf numFmtId="0" fontId="1" fillId="2" borderId="4" xfId="0" applyFont="1" applyFill="1" applyBorder="1" applyAlignment="1" applyProtection="1">
      <alignment horizontal="center" vertical="center" textRotation="90"/>
    </xf>
    <xf numFmtId="0" fontId="1" fillId="2" borderId="20" xfId="0" applyFont="1" applyFill="1" applyBorder="1" applyAlignment="1" applyProtection="1">
      <alignment horizontal="center" vertical="center" textRotation="90"/>
    </xf>
    <xf numFmtId="0" fontId="1" fillId="3" borderId="2" xfId="0" applyFont="1" applyFill="1" applyBorder="1" applyAlignment="1" applyProtection="1">
      <alignment horizontal="center" vertical="center" textRotation="90"/>
    </xf>
    <xf numFmtId="0" fontId="1" fillId="3" borderId="4" xfId="0" applyFont="1" applyFill="1" applyBorder="1" applyAlignment="1" applyProtection="1">
      <alignment horizontal="center" vertical="center" textRotation="90"/>
    </xf>
    <xf numFmtId="0" fontId="1" fillId="3" borderId="20" xfId="0" applyFont="1" applyFill="1" applyBorder="1" applyAlignment="1" applyProtection="1">
      <alignment horizontal="center" vertical="center" textRotation="90"/>
    </xf>
    <xf numFmtId="0" fontId="1" fillId="4" borderId="2" xfId="0" applyFont="1" applyFill="1" applyBorder="1" applyAlignment="1" applyProtection="1">
      <alignment horizontal="center" vertical="center" textRotation="90"/>
    </xf>
    <xf numFmtId="0" fontId="1" fillId="4" borderId="4" xfId="0" applyFont="1" applyFill="1" applyBorder="1" applyAlignment="1" applyProtection="1">
      <alignment horizontal="center" vertical="center" textRotation="90"/>
    </xf>
    <xf numFmtId="0" fontId="1" fillId="4" borderId="20" xfId="0" applyFont="1" applyFill="1" applyBorder="1" applyAlignment="1" applyProtection="1">
      <alignment horizontal="center" vertical="center" textRotation="90"/>
    </xf>
    <xf numFmtId="0" fontId="1" fillId="0" borderId="1" xfId="0" applyFont="1" applyFill="1" applyBorder="1" applyAlignment="1" applyProtection="1">
      <alignment horizontal="center" vertical="center" textRotation="90"/>
    </xf>
    <xf numFmtId="0" fontId="1" fillId="0" borderId="7" xfId="0" applyFont="1" applyFill="1" applyBorder="1" applyAlignment="1" applyProtection="1">
      <alignment horizontal="center" vertical="center" textRotation="90"/>
    </xf>
    <xf numFmtId="0" fontId="3" fillId="0" borderId="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4" fillId="6" borderId="0" xfId="0" applyFont="1" applyFill="1" applyAlignment="1" applyProtection="1">
      <alignment horizontal="center" vertical="center"/>
    </xf>
    <xf numFmtId="0" fontId="4" fillId="6" borderId="6" xfId="0" applyFont="1" applyFill="1" applyBorder="1" applyAlignment="1" applyProtection="1">
      <alignment horizontal="center" vertical="center"/>
    </xf>
    <xf numFmtId="164" fontId="1" fillId="6" borderId="9" xfId="0" applyNumberFormat="1" applyFont="1" applyFill="1" applyBorder="1" applyAlignment="1" applyProtection="1">
      <alignment horizontal="left" vertical="center"/>
    </xf>
    <xf numFmtId="0" fontId="1" fillId="14" borderId="6" xfId="0" applyFont="1" applyFill="1" applyBorder="1" applyAlignment="1" applyProtection="1">
      <alignment horizontal="center" vertical="center"/>
    </xf>
    <xf numFmtId="0" fontId="1" fillId="15" borderId="6" xfId="0" applyFont="1" applyFill="1" applyBorder="1" applyAlignment="1" applyProtection="1">
      <alignment horizontal="center" vertical="center"/>
    </xf>
    <xf numFmtId="0" fontId="1" fillId="16" borderId="6" xfId="0" applyFont="1" applyFill="1" applyBorder="1" applyAlignment="1" applyProtection="1">
      <alignment horizontal="center" vertical="center"/>
    </xf>
    <xf numFmtId="0" fontId="14" fillId="17" borderId="6" xfId="0" applyFont="1" applyFill="1" applyBorder="1" applyAlignment="1" applyProtection="1">
      <alignment horizontal="center" vertical="center"/>
    </xf>
    <xf numFmtId="0" fontId="14" fillId="9" borderId="6" xfId="0" applyFont="1" applyFill="1" applyBorder="1" applyAlignment="1" applyProtection="1">
      <alignment horizontal="center" vertical="center"/>
    </xf>
    <xf numFmtId="0" fontId="14" fillId="12" borderId="0" xfId="0" applyFont="1" applyFill="1" applyAlignment="1" applyProtection="1">
      <alignment horizontal="center" vertical="center"/>
    </xf>
    <xf numFmtId="0" fontId="1" fillId="8" borderId="0" xfId="0" applyFont="1" applyFill="1" applyAlignment="1" applyProtection="1">
      <alignment horizontal="center" vertical="center"/>
    </xf>
    <xf numFmtId="0" fontId="1" fillId="13" borderId="0" xfId="0" applyFont="1" applyFill="1" applyAlignment="1" applyProtection="1">
      <alignment horizontal="center" vertical="center"/>
    </xf>
    <xf numFmtId="0" fontId="1" fillId="10" borderId="0" xfId="0" applyFont="1" applyFill="1" applyAlignment="1" applyProtection="1">
      <alignment horizontal="center" vertical="center"/>
    </xf>
    <xf numFmtId="0" fontId="1" fillId="11" borderId="0" xfId="0" applyFont="1" applyFill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vertical="center"/>
    </xf>
    <xf numFmtId="49" fontId="5" fillId="0" borderId="1" xfId="0" applyNumberFormat="1" applyFont="1" applyBorder="1" applyAlignment="1" applyProtection="1">
      <alignment horizontal="center" vertical="center" textRotation="90"/>
    </xf>
    <xf numFmtId="0" fontId="1" fillId="0" borderId="7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/>
    </xf>
    <xf numFmtId="0" fontId="5" fillId="0" borderId="29" xfId="0" applyFont="1" applyBorder="1" applyAlignment="1" applyProtection="1">
      <alignment horizontal="center" vertical="center"/>
    </xf>
    <xf numFmtId="0" fontId="5" fillId="0" borderId="32" xfId="0" applyFont="1" applyBorder="1" applyAlignment="1" applyProtection="1">
      <alignment horizontal="center" vertical="center"/>
    </xf>
    <xf numFmtId="0" fontId="5" fillId="0" borderId="33" xfId="0" applyFont="1" applyBorder="1" applyAlignment="1" applyProtection="1">
      <alignment horizontal="center" vertical="center"/>
    </xf>
    <xf numFmtId="0" fontId="5" fillId="0" borderId="31" xfId="0" applyFont="1" applyBorder="1" applyAlignment="1" applyProtection="1">
      <alignment horizontal="center" vertical="center"/>
    </xf>
    <xf numFmtId="164" fontId="12" fillId="6" borderId="9" xfId="0" applyNumberFormat="1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0" fontId="3" fillId="0" borderId="5" xfId="0" applyFont="1" applyFill="1" applyBorder="1" applyAlignment="1" applyProtection="1">
      <alignment horizontal="left" vertical="center"/>
    </xf>
    <xf numFmtId="0" fontId="3" fillId="0" borderId="6" xfId="0" applyFont="1" applyFill="1" applyBorder="1" applyAlignment="1" applyProtection="1">
      <alignment horizontal="left" vertical="center"/>
    </xf>
    <xf numFmtId="0" fontId="14" fillId="0" borderId="6" xfId="0" applyFont="1" applyFill="1" applyBorder="1" applyAlignment="1" applyProtection="1">
      <alignment horizontal="center" vertical="center"/>
    </xf>
    <xf numFmtId="164" fontId="1" fillId="0" borderId="9" xfId="0" applyNumberFormat="1" applyFont="1" applyFill="1" applyBorder="1" applyAlignment="1" applyProtection="1">
      <alignment horizontal="left" vertical="center"/>
    </xf>
    <xf numFmtId="164" fontId="12" fillId="0" borderId="9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textRotation="90"/>
    </xf>
    <xf numFmtId="0" fontId="1" fillId="3" borderId="1" xfId="0" applyFont="1" applyFill="1" applyBorder="1" applyAlignment="1" applyProtection="1">
      <alignment horizontal="center" vertical="center" textRotation="90"/>
    </xf>
    <xf numFmtId="0" fontId="1" fillId="4" borderId="1" xfId="0" applyFont="1" applyFill="1" applyBorder="1" applyAlignment="1" applyProtection="1">
      <alignment horizontal="center" vertical="center" textRotation="90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12" xfId="0" applyNumberFormat="1" applyFont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center" vertical="center"/>
    </xf>
    <xf numFmtId="0" fontId="1" fillId="6" borderId="7" xfId="0" applyNumberFormat="1" applyFont="1" applyFill="1" applyBorder="1" applyAlignment="1" applyProtection="1">
      <alignment horizontal="center" vertical="center"/>
    </xf>
    <xf numFmtId="0" fontId="1" fillId="6" borderId="12" xfId="0" applyNumberFormat="1" applyFont="1" applyFill="1" applyBorder="1" applyAlignment="1" applyProtection="1">
      <alignment horizontal="center" vertical="center"/>
    </xf>
    <xf numFmtId="0" fontId="1" fillId="6" borderId="13" xfId="0" applyNumberFormat="1" applyFont="1" applyFill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8" xfId="0" applyNumberFormat="1" applyFont="1" applyBorder="1" applyAlignment="1" applyProtection="1">
      <alignment horizontal="center" vertical="center"/>
    </xf>
    <xf numFmtId="0" fontId="13" fillId="0" borderId="1" xfId="0" applyNumberFormat="1" applyFont="1" applyBorder="1" applyAlignment="1" applyProtection="1">
      <alignment horizontal="center" vertical="center"/>
    </xf>
    <xf numFmtId="167" fontId="10" fillId="0" borderId="7" xfId="0" applyNumberFormat="1" applyFont="1" applyBorder="1" applyAlignment="1" applyProtection="1">
      <alignment horizontal="center" vertical="center"/>
    </xf>
    <xf numFmtId="167" fontId="10" fillId="0" borderId="13" xfId="0" applyNumberFormat="1" applyFont="1" applyBorder="1" applyAlignment="1" applyProtection="1">
      <alignment horizontal="center" vertical="center"/>
    </xf>
    <xf numFmtId="0" fontId="9" fillId="0" borderId="1" xfId="0" applyNumberFormat="1" applyFont="1" applyBorder="1" applyAlignment="1" applyProtection="1">
      <alignment horizontal="left" vertical="center"/>
    </xf>
    <xf numFmtId="0" fontId="8" fillId="0" borderId="1" xfId="0" applyNumberFormat="1" applyFont="1" applyBorder="1" applyAlignment="1" applyProtection="1">
      <alignment horizontal="center" vertical="center"/>
    </xf>
    <xf numFmtId="0" fontId="1" fillId="0" borderId="24" xfId="0" applyNumberFormat="1" applyFont="1" applyBorder="1" applyAlignment="1" applyProtection="1">
      <alignment horizontal="center" vertical="center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25" xfId="0" applyNumberFormat="1" applyFont="1" applyBorder="1" applyAlignment="1" applyProtection="1">
      <alignment horizontal="center" vertical="center"/>
    </xf>
    <xf numFmtId="167" fontId="1" fillId="0" borderId="24" xfId="0" applyNumberFormat="1" applyFont="1" applyBorder="1" applyAlignment="1" applyProtection="1">
      <alignment horizontal="center" vertical="center"/>
    </xf>
    <xf numFmtId="167" fontId="1" fillId="0" borderId="34" xfId="0" applyNumberFormat="1" applyFont="1" applyBorder="1" applyAlignment="1" applyProtection="1">
      <alignment horizontal="center" vertical="center"/>
    </xf>
    <xf numFmtId="167" fontId="1" fillId="0" borderId="25" xfId="0" applyNumberFormat="1" applyFont="1" applyBorder="1" applyAlignment="1" applyProtection="1">
      <alignment horizontal="center" vertical="center"/>
    </xf>
  </cellXfs>
  <cellStyles count="1">
    <cellStyle name="Normal" xfId="0" builtinId="0"/>
  </cellStyles>
  <dxfs count="492"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9"/>
  <sheetViews>
    <sheetView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3" sqref="B3:B19"/>
    </sheetView>
  </sheetViews>
  <sheetFormatPr baseColWidth="10" defaultColWidth="11.42578125" defaultRowHeight="15" x14ac:dyDescent="0.25"/>
  <cols>
    <col min="1" max="1" width="3.85546875" style="82" customWidth="1"/>
    <col min="2" max="2" width="17.140625" style="82" customWidth="1"/>
    <col min="3" max="55" width="5.7109375" style="82" customWidth="1"/>
    <col min="56" max="56" width="2.28515625" style="82" customWidth="1"/>
    <col min="57" max="109" width="5.7109375" style="82" customWidth="1"/>
    <col min="110" max="16384" width="11.42578125" style="82"/>
  </cols>
  <sheetData>
    <row r="1" spans="1:109" x14ac:dyDescent="0.25">
      <c r="D1" s="83">
        <v>2016</v>
      </c>
      <c r="E1" s="83">
        <v>2016</v>
      </c>
      <c r="F1" s="83">
        <v>2016</v>
      </c>
      <c r="G1" s="83">
        <v>2016</v>
      </c>
      <c r="H1" s="83">
        <v>2016</v>
      </c>
      <c r="I1" s="83">
        <v>2016</v>
      </c>
      <c r="J1" s="83">
        <v>2016</v>
      </c>
      <c r="K1" s="83">
        <v>2016</v>
      </c>
      <c r="L1" s="83">
        <v>2016</v>
      </c>
      <c r="M1" s="83">
        <v>2016</v>
      </c>
      <c r="N1" s="83">
        <v>2016</v>
      </c>
      <c r="O1" s="83">
        <v>2016</v>
      </c>
      <c r="P1" s="83">
        <v>2016</v>
      </c>
      <c r="Q1" s="83">
        <v>2016</v>
      </c>
      <c r="R1" s="83">
        <v>2016</v>
      </c>
      <c r="S1" s="83">
        <v>2016</v>
      </c>
      <c r="T1" s="83">
        <v>2016</v>
      </c>
      <c r="U1" s="83">
        <v>2016</v>
      </c>
      <c r="V1" s="83">
        <v>2016</v>
      </c>
      <c r="W1" s="83">
        <v>2016</v>
      </c>
      <c r="X1" s="83">
        <v>2016</v>
      </c>
      <c r="Y1" s="83">
        <v>2016</v>
      </c>
      <c r="Z1" s="83">
        <v>2016</v>
      </c>
      <c r="AA1" s="83">
        <v>2016</v>
      </c>
      <c r="AB1" s="83">
        <v>2016</v>
      </c>
      <c r="AC1" s="83">
        <v>2016</v>
      </c>
      <c r="AD1" s="83">
        <v>2016</v>
      </c>
      <c r="AE1" s="83">
        <v>2016</v>
      </c>
      <c r="AF1" s="83">
        <v>2016</v>
      </c>
      <c r="AG1" s="83">
        <v>2016</v>
      </c>
      <c r="AH1" s="83">
        <v>2016</v>
      </c>
      <c r="AI1" s="83">
        <v>2017</v>
      </c>
      <c r="AJ1" s="83">
        <v>2017</v>
      </c>
      <c r="AK1" s="83">
        <v>2017</v>
      </c>
      <c r="AL1" s="83">
        <v>2017</v>
      </c>
      <c r="AM1" s="83">
        <v>2017</v>
      </c>
      <c r="AN1" s="83">
        <v>2017</v>
      </c>
      <c r="AO1" s="83">
        <v>2017</v>
      </c>
      <c r="AP1" s="83">
        <v>2017</v>
      </c>
      <c r="AQ1" s="83">
        <v>2017</v>
      </c>
      <c r="AR1" s="83">
        <v>2017</v>
      </c>
      <c r="AS1" s="83">
        <v>2017</v>
      </c>
      <c r="AT1" s="83">
        <v>2017</v>
      </c>
      <c r="AU1" s="83">
        <v>2017</v>
      </c>
      <c r="AV1" s="83">
        <v>2017</v>
      </c>
      <c r="AW1" s="83">
        <v>2017</v>
      </c>
      <c r="AX1" s="83">
        <v>2017</v>
      </c>
      <c r="AY1" s="83">
        <v>2017</v>
      </c>
      <c r="AZ1" s="83">
        <v>2017</v>
      </c>
      <c r="BA1" s="83">
        <v>2017</v>
      </c>
      <c r="BB1" s="83">
        <v>2017</v>
      </c>
      <c r="BC1" s="83">
        <v>2017</v>
      </c>
      <c r="BD1" s="84"/>
      <c r="BE1" s="83"/>
      <c r="BF1" s="83">
        <v>2017</v>
      </c>
      <c r="BG1" s="83">
        <v>2017</v>
      </c>
      <c r="BH1" s="83">
        <v>2017</v>
      </c>
      <c r="BI1" s="83">
        <v>2017</v>
      </c>
      <c r="BJ1" s="83">
        <v>2017</v>
      </c>
      <c r="BK1" s="83">
        <v>2017</v>
      </c>
      <c r="BL1" s="83">
        <v>2017</v>
      </c>
      <c r="BM1" s="83">
        <v>2017</v>
      </c>
      <c r="BN1" s="83">
        <v>2017</v>
      </c>
      <c r="BO1" s="83">
        <v>2017</v>
      </c>
      <c r="BP1" s="83">
        <v>2017</v>
      </c>
      <c r="BQ1" s="83">
        <v>2017</v>
      </c>
      <c r="BR1" s="83">
        <v>2017</v>
      </c>
      <c r="BS1" s="83">
        <v>2017</v>
      </c>
      <c r="BT1" s="83">
        <v>2017</v>
      </c>
      <c r="BU1" s="83">
        <v>2017</v>
      </c>
      <c r="BV1" s="83">
        <v>2017</v>
      </c>
      <c r="BW1" s="83">
        <v>2017</v>
      </c>
      <c r="BX1" s="83">
        <v>2017</v>
      </c>
      <c r="BY1" s="83">
        <v>2017</v>
      </c>
      <c r="BZ1" s="83">
        <v>2017</v>
      </c>
      <c r="CA1" s="83">
        <v>2017</v>
      </c>
      <c r="CB1" s="83">
        <v>2017</v>
      </c>
      <c r="CC1" s="83">
        <v>2017</v>
      </c>
      <c r="CD1" s="83">
        <v>2017</v>
      </c>
      <c r="CE1" s="83">
        <v>2017</v>
      </c>
      <c r="CF1" s="83">
        <v>2017</v>
      </c>
      <c r="CG1" s="83">
        <v>2017</v>
      </c>
      <c r="CH1" s="83">
        <v>2017</v>
      </c>
      <c r="CI1" s="83">
        <v>2017</v>
      </c>
      <c r="CJ1" s="83">
        <v>2017</v>
      </c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</row>
    <row r="2" spans="1:109" ht="14.25" customHeight="1" x14ac:dyDescent="0.25">
      <c r="B2" s="85" t="s">
        <v>16</v>
      </c>
      <c r="C2" s="86" t="s">
        <v>64</v>
      </c>
      <c r="D2" s="87" t="s">
        <v>65</v>
      </c>
      <c r="E2" s="87" t="s">
        <v>66</v>
      </c>
      <c r="F2" s="87" t="s">
        <v>67</v>
      </c>
      <c r="G2" s="87" t="s">
        <v>68</v>
      </c>
      <c r="H2" s="87" t="s">
        <v>69</v>
      </c>
      <c r="I2" s="87" t="s">
        <v>70</v>
      </c>
      <c r="J2" s="87" t="s">
        <v>71</v>
      </c>
      <c r="K2" s="87" t="s">
        <v>72</v>
      </c>
      <c r="L2" s="87" t="s">
        <v>73</v>
      </c>
      <c r="M2" s="87" t="s">
        <v>74</v>
      </c>
      <c r="N2" s="87" t="s">
        <v>75</v>
      </c>
      <c r="O2" s="87" t="s">
        <v>76</v>
      </c>
      <c r="P2" s="87" t="s">
        <v>77</v>
      </c>
      <c r="Q2" s="87" t="s">
        <v>78</v>
      </c>
      <c r="R2" s="87" t="s">
        <v>79</v>
      </c>
      <c r="S2" s="87" t="s">
        <v>80</v>
      </c>
      <c r="T2" s="87" t="s">
        <v>81</v>
      </c>
      <c r="U2" s="87" t="s">
        <v>82</v>
      </c>
      <c r="V2" s="87" t="s">
        <v>83</v>
      </c>
      <c r="W2" s="87" t="s">
        <v>84</v>
      </c>
      <c r="X2" s="87" t="s">
        <v>85</v>
      </c>
      <c r="Y2" s="87" t="s">
        <v>86</v>
      </c>
      <c r="Z2" s="87" t="s">
        <v>87</v>
      </c>
      <c r="AA2" s="87" t="s">
        <v>88</v>
      </c>
      <c r="AB2" s="87" t="s">
        <v>89</v>
      </c>
      <c r="AC2" s="87" t="s">
        <v>90</v>
      </c>
      <c r="AD2" s="87" t="s">
        <v>91</v>
      </c>
      <c r="AE2" s="87" t="s">
        <v>92</v>
      </c>
      <c r="AF2" s="87" t="s">
        <v>93</v>
      </c>
      <c r="AG2" s="87" t="s">
        <v>94</v>
      </c>
      <c r="AH2" s="87" t="s">
        <v>95</v>
      </c>
      <c r="AI2" s="87" t="s">
        <v>96</v>
      </c>
      <c r="AJ2" s="87" t="s">
        <v>97</v>
      </c>
      <c r="AK2" s="87" t="s">
        <v>98</v>
      </c>
      <c r="AL2" s="87" t="s">
        <v>99</v>
      </c>
      <c r="AM2" s="87" t="s">
        <v>100</v>
      </c>
      <c r="AN2" s="87" t="s">
        <v>101</v>
      </c>
      <c r="AO2" s="87" t="s">
        <v>102</v>
      </c>
      <c r="AP2" s="87" t="s">
        <v>103</v>
      </c>
      <c r="AQ2" s="87" t="s">
        <v>104</v>
      </c>
      <c r="AR2" s="87" t="s">
        <v>105</v>
      </c>
      <c r="AS2" s="87" t="s">
        <v>106</v>
      </c>
      <c r="AT2" s="87" t="s">
        <v>107</v>
      </c>
      <c r="AU2" s="87" t="s">
        <v>108</v>
      </c>
      <c r="AV2" s="87" t="s">
        <v>109</v>
      </c>
      <c r="AW2" s="87" t="s">
        <v>110</v>
      </c>
      <c r="AX2" s="87" t="s">
        <v>111</v>
      </c>
      <c r="AY2" s="87" t="s">
        <v>112</v>
      </c>
      <c r="AZ2" s="87" t="s">
        <v>113</v>
      </c>
      <c r="BA2" s="87" t="s">
        <v>114</v>
      </c>
      <c r="BB2" s="87" t="s">
        <v>115</v>
      </c>
      <c r="BC2" s="87" t="s">
        <v>116</v>
      </c>
      <c r="BD2" s="88"/>
      <c r="BE2" s="86" t="s">
        <v>64</v>
      </c>
      <c r="BF2" s="87" t="s">
        <v>117</v>
      </c>
      <c r="BG2" s="87" t="s">
        <v>118</v>
      </c>
      <c r="BH2" s="87" t="s">
        <v>119</v>
      </c>
      <c r="BI2" s="87" t="s">
        <v>120</v>
      </c>
      <c r="BJ2" s="87" t="s">
        <v>121</v>
      </c>
      <c r="BK2" s="87" t="s">
        <v>122</v>
      </c>
      <c r="BL2" s="87" t="s">
        <v>123</v>
      </c>
      <c r="BM2" s="87" t="s">
        <v>124</v>
      </c>
      <c r="BN2" s="87" t="s">
        <v>125</v>
      </c>
      <c r="BO2" s="87" t="s">
        <v>126</v>
      </c>
      <c r="BP2" s="87" t="s">
        <v>127</v>
      </c>
      <c r="BQ2" s="87" t="s">
        <v>128</v>
      </c>
      <c r="BR2" s="87" t="s">
        <v>129</v>
      </c>
      <c r="BS2" s="87" t="s">
        <v>130</v>
      </c>
      <c r="BT2" s="87" t="s">
        <v>131</v>
      </c>
      <c r="BU2" s="87" t="s">
        <v>132</v>
      </c>
      <c r="BV2" s="87" t="s">
        <v>133</v>
      </c>
      <c r="BW2" s="87" t="s">
        <v>134</v>
      </c>
      <c r="BX2" s="87" t="s">
        <v>135</v>
      </c>
      <c r="BY2" s="87" t="s">
        <v>136</v>
      </c>
      <c r="BZ2" s="87" t="s">
        <v>137</v>
      </c>
      <c r="CA2" s="87" t="s">
        <v>138</v>
      </c>
      <c r="CB2" s="87" t="s">
        <v>139</v>
      </c>
      <c r="CC2" s="87" t="s">
        <v>140</v>
      </c>
      <c r="CD2" s="87" t="s">
        <v>141</v>
      </c>
      <c r="CE2" s="87" t="s">
        <v>142</v>
      </c>
      <c r="CF2" s="87" t="s">
        <v>143</v>
      </c>
      <c r="CG2" s="87" t="s">
        <v>144</v>
      </c>
      <c r="CH2" s="87" t="s">
        <v>145</v>
      </c>
      <c r="CI2" s="87" t="s">
        <v>146</v>
      </c>
      <c r="CJ2" s="87" t="s">
        <v>147</v>
      </c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</row>
    <row r="3" spans="1:109" x14ac:dyDescent="0.25">
      <c r="A3" s="34">
        <v>1</v>
      </c>
      <c r="B3" s="35">
        <f>'12'!B138</f>
        <v>0</v>
      </c>
      <c r="C3" s="89">
        <f>+COUNTIF(D3:BC3,"X")</f>
        <v>0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2"/>
      <c r="AV3" s="91"/>
      <c r="AW3" s="91"/>
      <c r="AX3" s="91"/>
      <c r="AY3" s="91"/>
      <c r="AZ3" s="91"/>
      <c r="BA3" s="91"/>
      <c r="BB3" s="91"/>
      <c r="BC3" s="91"/>
      <c r="BD3" s="93"/>
      <c r="BE3" s="94">
        <f>COUNTIF(BF3:DE3,"X")</f>
        <v>0</v>
      </c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</row>
    <row r="4" spans="1:109" x14ac:dyDescent="0.25">
      <c r="A4" s="34">
        <v>2</v>
      </c>
      <c r="B4" s="35">
        <f>'12'!B139</f>
        <v>0</v>
      </c>
      <c r="C4" s="89">
        <f t="shared" ref="C4:C19" si="0">+COUNTIF(D4:BC4,"X")</f>
        <v>0</v>
      </c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3"/>
      <c r="BE4" s="94">
        <f t="shared" ref="BE4:BE19" si="1">COUNTIF(BF4:DE4,"X")</f>
        <v>0</v>
      </c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</row>
    <row r="5" spans="1:109" x14ac:dyDescent="0.25">
      <c r="A5" s="34">
        <v>3</v>
      </c>
      <c r="B5" s="35">
        <f>'12'!B140</f>
        <v>0</v>
      </c>
      <c r="C5" s="89">
        <f t="shared" si="0"/>
        <v>0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3"/>
      <c r="BE5" s="94">
        <f t="shared" si="1"/>
        <v>0</v>
      </c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</row>
    <row r="6" spans="1:109" x14ac:dyDescent="0.25">
      <c r="A6" s="34">
        <v>4</v>
      </c>
      <c r="B6" s="35">
        <f>'12'!B141</f>
        <v>0</v>
      </c>
      <c r="C6" s="89">
        <f t="shared" si="0"/>
        <v>0</v>
      </c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3"/>
      <c r="BE6" s="94">
        <f t="shared" si="1"/>
        <v>0</v>
      </c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</row>
    <row r="7" spans="1:109" x14ac:dyDescent="0.25">
      <c r="A7" s="34">
        <v>5</v>
      </c>
      <c r="B7" s="35">
        <f>'12'!B142</f>
        <v>0</v>
      </c>
      <c r="C7" s="89">
        <f t="shared" si="0"/>
        <v>0</v>
      </c>
      <c r="D7" s="90"/>
      <c r="E7" s="95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3"/>
      <c r="BE7" s="94">
        <f t="shared" si="1"/>
        <v>0</v>
      </c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</row>
    <row r="8" spans="1:109" x14ac:dyDescent="0.25">
      <c r="A8" s="34">
        <v>6</v>
      </c>
      <c r="B8" s="35">
        <f>'12'!B143</f>
        <v>0</v>
      </c>
      <c r="C8" s="89">
        <f t="shared" si="0"/>
        <v>0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3"/>
      <c r="BE8" s="94">
        <f t="shared" si="1"/>
        <v>0</v>
      </c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</row>
    <row r="9" spans="1:109" x14ac:dyDescent="0.25">
      <c r="A9" s="34">
        <v>7</v>
      </c>
      <c r="B9" s="35">
        <f>'12'!B144</f>
        <v>0</v>
      </c>
      <c r="C9" s="89">
        <f t="shared" si="0"/>
        <v>0</v>
      </c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3"/>
      <c r="BE9" s="94">
        <f t="shared" si="1"/>
        <v>0</v>
      </c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</row>
    <row r="10" spans="1:109" x14ac:dyDescent="0.25">
      <c r="A10" s="34">
        <v>8</v>
      </c>
      <c r="B10" s="35">
        <f>'12'!B145</f>
        <v>0</v>
      </c>
      <c r="C10" s="89">
        <f t="shared" si="0"/>
        <v>0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3"/>
      <c r="BE10" s="94">
        <f t="shared" si="1"/>
        <v>0</v>
      </c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</row>
    <row r="11" spans="1:109" x14ac:dyDescent="0.25">
      <c r="A11" s="34">
        <v>9</v>
      </c>
      <c r="B11" s="35">
        <f>'12'!B146</f>
        <v>0</v>
      </c>
      <c r="C11" s="89">
        <f t="shared" si="0"/>
        <v>0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3"/>
      <c r="BE11" s="94">
        <f t="shared" si="1"/>
        <v>0</v>
      </c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</row>
    <row r="12" spans="1:109" x14ac:dyDescent="0.25">
      <c r="A12" s="34">
        <v>10</v>
      </c>
      <c r="B12" s="35">
        <f>'12'!B147</f>
        <v>0</v>
      </c>
      <c r="C12" s="89">
        <f t="shared" si="0"/>
        <v>0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2"/>
      <c r="AZ12" s="91"/>
      <c r="BA12" s="91"/>
      <c r="BB12" s="91"/>
      <c r="BC12" s="91"/>
      <c r="BD12" s="93"/>
      <c r="BE12" s="94">
        <f t="shared" si="1"/>
        <v>0</v>
      </c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</row>
    <row r="13" spans="1:109" x14ac:dyDescent="0.25">
      <c r="A13" s="34">
        <v>11</v>
      </c>
      <c r="B13" s="35">
        <f>'12'!B148</f>
        <v>0</v>
      </c>
      <c r="C13" s="89">
        <f t="shared" si="0"/>
        <v>0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3"/>
      <c r="BE13" s="94">
        <f t="shared" si="1"/>
        <v>0</v>
      </c>
      <c r="BF13" s="91"/>
      <c r="BG13" s="92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</row>
    <row r="14" spans="1:109" x14ac:dyDescent="0.25">
      <c r="A14" s="34">
        <v>12</v>
      </c>
      <c r="B14" s="35">
        <f>'12'!B149</f>
        <v>0</v>
      </c>
      <c r="C14" s="89">
        <f t="shared" si="0"/>
        <v>0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3"/>
      <c r="BE14" s="94">
        <f t="shared" si="1"/>
        <v>0</v>
      </c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</row>
    <row r="15" spans="1:109" x14ac:dyDescent="0.25">
      <c r="A15" s="34">
        <v>13</v>
      </c>
      <c r="B15" s="35">
        <f>'12'!B150</f>
        <v>0</v>
      </c>
      <c r="C15" s="89">
        <f t="shared" si="0"/>
        <v>0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3"/>
      <c r="BE15" s="94">
        <f t="shared" si="1"/>
        <v>0</v>
      </c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</row>
    <row r="16" spans="1:109" x14ac:dyDescent="0.25">
      <c r="A16" s="34">
        <v>14</v>
      </c>
      <c r="B16" s="35">
        <f>'12'!B151</f>
        <v>0</v>
      </c>
      <c r="C16" s="89">
        <f t="shared" si="0"/>
        <v>0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3"/>
      <c r="BE16" s="94">
        <f t="shared" si="1"/>
        <v>0</v>
      </c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</row>
    <row r="17" spans="1:109" x14ac:dyDescent="0.25">
      <c r="A17" s="34">
        <v>15</v>
      </c>
      <c r="B17" s="35">
        <f>'12'!B152</f>
        <v>0</v>
      </c>
      <c r="C17" s="89">
        <f t="shared" si="0"/>
        <v>0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3"/>
      <c r="BE17" s="94">
        <f t="shared" si="1"/>
        <v>0</v>
      </c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</row>
    <row r="18" spans="1:109" x14ac:dyDescent="0.25">
      <c r="A18" s="34">
        <v>16</v>
      </c>
      <c r="B18" s="35">
        <f>'12'!B153</f>
        <v>0</v>
      </c>
      <c r="C18" s="89">
        <f t="shared" si="0"/>
        <v>0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3"/>
      <c r="BE18" s="94">
        <f t="shared" si="1"/>
        <v>0</v>
      </c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</row>
    <row r="19" spans="1:109" x14ac:dyDescent="0.25">
      <c r="A19" s="34">
        <v>17</v>
      </c>
      <c r="B19" s="35">
        <f>'12'!B154</f>
        <v>0</v>
      </c>
      <c r="C19" s="89">
        <f t="shared" si="0"/>
        <v>0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3"/>
      <c r="BE19" s="94">
        <f t="shared" si="1"/>
        <v>0</v>
      </c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</row>
    <row r="20" spans="1:109" ht="4.5" customHeight="1" x14ac:dyDescent="0.25"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</row>
    <row r="21" spans="1:109" ht="14.25" customHeight="1" x14ac:dyDescent="0.25">
      <c r="B21" s="85" t="s">
        <v>17</v>
      </c>
      <c r="C21" s="86" t="s">
        <v>64</v>
      </c>
      <c r="D21" s="87" t="s">
        <v>148</v>
      </c>
      <c r="E21" s="87" t="s">
        <v>149</v>
      </c>
      <c r="F21" s="87" t="s">
        <v>150</v>
      </c>
      <c r="G21" s="87" t="s">
        <v>151</v>
      </c>
      <c r="H21" s="87" t="s">
        <v>152</v>
      </c>
      <c r="I21" s="87" t="s">
        <v>153</v>
      </c>
      <c r="J21" s="87" t="s">
        <v>154</v>
      </c>
      <c r="K21" s="87" t="s">
        <v>155</v>
      </c>
      <c r="L21" s="87" t="s">
        <v>156</v>
      </c>
      <c r="M21" s="87" t="s">
        <v>157</v>
      </c>
      <c r="N21" s="87" t="s">
        <v>158</v>
      </c>
      <c r="O21" s="87" t="s">
        <v>159</v>
      </c>
      <c r="P21" s="87" t="s">
        <v>160</v>
      </c>
      <c r="Q21" s="87" t="s">
        <v>161</v>
      </c>
      <c r="R21" s="87" t="s">
        <v>162</v>
      </c>
      <c r="S21" s="87" t="s">
        <v>163</v>
      </c>
      <c r="T21" s="87" t="s">
        <v>164</v>
      </c>
      <c r="U21" s="87" t="s">
        <v>165</v>
      </c>
      <c r="V21" s="87" t="s">
        <v>166</v>
      </c>
      <c r="W21" s="87" t="s">
        <v>167</v>
      </c>
      <c r="X21" s="87" t="s">
        <v>168</v>
      </c>
      <c r="Y21" s="87" t="s">
        <v>169</v>
      </c>
      <c r="Z21" s="87" t="s">
        <v>170</v>
      </c>
      <c r="AA21" s="87" t="s">
        <v>171</v>
      </c>
      <c r="AB21" s="87" t="s">
        <v>172</v>
      </c>
      <c r="AC21" s="87" t="s">
        <v>173</v>
      </c>
      <c r="AD21" s="87" t="s">
        <v>174</v>
      </c>
      <c r="AE21" s="87" t="s">
        <v>175</v>
      </c>
      <c r="AF21" s="87" t="s">
        <v>176</v>
      </c>
      <c r="AG21" s="87" t="s">
        <v>177</v>
      </c>
      <c r="AH21" s="87" t="s">
        <v>178</v>
      </c>
      <c r="AI21" s="87" t="s">
        <v>179</v>
      </c>
      <c r="AJ21" s="87" t="s">
        <v>180</v>
      </c>
      <c r="AK21" s="87" t="s">
        <v>181</v>
      </c>
      <c r="AL21" s="87" t="s">
        <v>182</v>
      </c>
      <c r="AM21" s="87" t="s">
        <v>183</v>
      </c>
      <c r="AN21" s="87" t="s">
        <v>184</v>
      </c>
      <c r="AO21" s="87" t="s">
        <v>185</v>
      </c>
      <c r="AP21" s="87" t="s">
        <v>186</v>
      </c>
      <c r="AQ21" s="87" t="s">
        <v>187</v>
      </c>
      <c r="AR21" s="87" t="s">
        <v>188</v>
      </c>
      <c r="AS21" s="87" t="s">
        <v>189</v>
      </c>
      <c r="AT21" s="87" t="s">
        <v>190</v>
      </c>
      <c r="AU21" s="87" t="s">
        <v>191</v>
      </c>
      <c r="AV21" s="87" t="s">
        <v>192</v>
      </c>
      <c r="AW21" s="87" t="s">
        <v>193</v>
      </c>
      <c r="AX21" s="87" t="s">
        <v>194</v>
      </c>
      <c r="AY21" s="87" t="s">
        <v>195</v>
      </c>
      <c r="AZ21" s="87" t="s">
        <v>196</v>
      </c>
      <c r="BA21" s="87" t="s">
        <v>197</v>
      </c>
      <c r="BB21" s="87" t="s">
        <v>198</v>
      </c>
      <c r="BC21" s="87" t="s">
        <v>199</v>
      </c>
      <c r="BD21" s="88"/>
      <c r="BE21" s="86" t="s">
        <v>64</v>
      </c>
      <c r="BF21" s="96" t="s">
        <v>65</v>
      </c>
      <c r="BG21" s="96" t="s">
        <v>66</v>
      </c>
      <c r="BH21" s="96" t="s">
        <v>67</v>
      </c>
      <c r="BI21" s="96" t="s">
        <v>68</v>
      </c>
      <c r="BJ21" s="96" t="s">
        <v>69</v>
      </c>
      <c r="BK21" s="96" t="s">
        <v>70</v>
      </c>
      <c r="BL21" s="96" t="s">
        <v>71</v>
      </c>
      <c r="BM21" s="96" t="s">
        <v>72</v>
      </c>
      <c r="BN21" s="96" t="s">
        <v>73</v>
      </c>
      <c r="BO21" s="96" t="s">
        <v>74</v>
      </c>
      <c r="BP21" s="96" t="s">
        <v>75</v>
      </c>
      <c r="BQ21" s="96" t="s">
        <v>76</v>
      </c>
      <c r="BR21" s="96" t="s">
        <v>77</v>
      </c>
      <c r="BS21" s="96" t="s">
        <v>78</v>
      </c>
      <c r="BT21" s="96" t="s">
        <v>79</v>
      </c>
      <c r="BU21" s="96" t="s">
        <v>80</v>
      </c>
      <c r="BV21" s="96" t="s">
        <v>81</v>
      </c>
      <c r="BW21" s="96" t="s">
        <v>82</v>
      </c>
      <c r="BX21" s="96" t="s">
        <v>83</v>
      </c>
      <c r="BY21" s="96" t="s">
        <v>84</v>
      </c>
      <c r="BZ21" s="96" t="s">
        <v>85</v>
      </c>
      <c r="CA21" s="96" t="s">
        <v>86</v>
      </c>
      <c r="CB21" s="96" t="s">
        <v>87</v>
      </c>
      <c r="CC21" s="96" t="s">
        <v>88</v>
      </c>
      <c r="CD21" s="96" t="s">
        <v>89</v>
      </c>
      <c r="CE21" s="96" t="s">
        <v>90</v>
      </c>
      <c r="CF21" s="96" t="s">
        <v>91</v>
      </c>
      <c r="CG21" s="96" t="s">
        <v>92</v>
      </c>
      <c r="CH21" s="96" t="s">
        <v>93</v>
      </c>
      <c r="CI21" s="96" t="s">
        <v>94</v>
      </c>
      <c r="CJ21" s="96" t="s">
        <v>95</v>
      </c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</row>
    <row r="22" spans="1:109" x14ac:dyDescent="0.25">
      <c r="A22" s="34">
        <v>1</v>
      </c>
      <c r="B22" s="35">
        <f>B3</f>
        <v>0</v>
      </c>
      <c r="C22" s="89">
        <f>+COUNTIF(D22:BC22,"X")</f>
        <v>0</v>
      </c>
      <c r="D22" s="97"/>
      <c r="E22" s="95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3"/>
      <c r="BE22" s="94">
        <f>COUNTIF(BF22:DE22,"X")</f>
        <v>0</v>
      </c>
      <c r="BF22" s="98"/>
      <c r="BG22" s="92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</row>
    <row r="23" spans="1:109" x14ac:dyDescent="0.25">
      <c r="A23" s="34">
        <v>2</v>
      </c>
      <c r="B23" s="35">
        <f t="shared" ref="B23:B38" si="2">B4</f>
        <v>0</v>
      </c>
      <c r="C23" s="89">
        <f t="shared" ref="C23:C37" si="3">+COUNTIF(D23:BC23,"X")</f>
        <v>0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3"/>
      <c r="BE23" s="94">
        <f t="shared" ref="BE23:BE38" si="4">COUNTIF(BF23:DE23,"X")</f>
        <v>0</v>
      </c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</row>
    <row r="24" spans="1:109" x14ac:dyDescent="0.25">
      <c r="A24" s="34">
        <v>3</v>
      </c>
      <c r="B24" s="35">
        <f t="shared" si="2"/>
        <v>0</v>
      </c>
      <c r="C24" s="89">
        <f t="shared" si="3"/>
        <v>0</v>
      </c>
      <c r="D24" s="97"/>
      <c r="E24" s="95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3"/>
      <c r="BE24" s="94">
        <f t="shared" si="4"/>
        <v>0</v>
      </c>
      <c r="BF24" s="98"/>
      <c r="BG24" s="92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</row>
    <row r="25" spans="1:109" x14ac:dyDescent="0.25">
      <c r="A25" s="34">
        <v>4</v>
      </c>
      <c r="B25" s="35">
        <f t="shared" si="2"/>
        <v>0</v>
      </c>
      <c r="C25" s="89">
        <f t="shared" si="3"/>
        <v>0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3"/>
      <c r="BE25" s="94">
        <f t="shared" si="4"/>
        <v>0</v>
      </c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</row>
    <row r="26" spans="1:109" x14ac:dyDescent="0.25">
      <c r="A26" s="34">
        <v>5</v>
      </c>
      <c r="B26" s="35">
        <f t="shared" si="2"/>
        <v>0</v>
      </c>
      <c r="C26" s="89">
        <f t="shared" si="3"/>
        <v>0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3"/>
      <c r="BE26" s="94">
        <f t="shared" si="4"/>
        <v>0</v>
      </c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</row>
    <row r="27" spans="1:109" x14ac:dyDescent="0.25">
      <c r="A27" s="34">
        <v>6</v>
      </c>
      <c r="B27" s="35">
        <f t="shared" si="2"/>
        <v>0</v>
      </c>
      <c r="C27" s="89">
        <f t="shared" si="3"/>
        <v>0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3"/>
      <c r="BE27" s="94">
        <f t="shared" si="4"/>
        <v>0</v>
      </c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</row>
    <row r="28" spans="1:109" x14ac:dyDescent="0.25">
      <c r="A28" s="34">
        <v>7</v>
      </c>
      <c r="B28" s="35">
        <f t="shared" si="2"/>
        <v>0</v>
      </c>
      <c r="C28" s="89">
        <f t="shared" si="3"/>
        <v>0</v>
      </c>
      <c r="D28" s="97"/>
      <c r="E28" s="97"/>
      <c r="F28" s="97"/>
      <c r="G28" s="97"/>
      <c r="H28" s="97"/>
      <c r="I28" s="99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3"/>
      <c r="BE28" s="94">
        <f t="shared" si="4"/>
        <v>0</v>
      </c>
      <c r="BF28" s="98"/>
      <c r="BG28" s="98"/>
      <c r="BH28" s="98"/>
      <c r="BI28" s="98"/>
      <c r="BJ28" s="98"/>
      <c r="BK28" s="100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</row>
    <row r="29" spans="1:109" x14ac:dyDescent="0.25">
      <c r="A29" s="34">
        <v>8</v>
      </c>
      <c r="B29" s="35">
        <f t="shared" si="2"/>
        <v>0</v>
      </c>
      <c r="C29" s="89">
        <f t="shared" si="3"/>
        <v>0</v>
      </c>
      <c r="D29" s="97"/>
      <c r="E29" s="97"/>
      <c r="F29" s="97"/>
      <c r="G29" s="97"/>
      <c r="H29" s="97"/>
      <c r="I29" s="99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3"/>
      <c r="BE29" s="94">
        <f t="shared" si="4"/>
        <v>0</v>
      </c>
      <c r="BF29" s="98"/>
      <c r="BG29" s="98"/>
      <c r="BH29" s="98"/>
      <c r="BI29" s="98"/>
      <c r="BJ29" s="98"/>
      <c r="BK29" s="100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</row>
    <row r="30" spans="1:109" x14ac:dyDescent="0.25">
      <c r="A30" s="34">
        <v>9</v>
      </c>
      <c r="B30" s="35">
        <f t="shared" si="2"/>
        <v>0</v>
      </c>
      <c r="C30" s="89">
        <f t="shared" si="3"/>
        <v>0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3"/>
      <c r="BE30" s="94">
        <f t="shared" si="4"/>
        <v>0</v>
      </c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</row>
    <row r="31" spans="1:109" x14ac:dyDescent="0.25">
      <c r="A31" s="34">
        <v>10</v>
      </c>
      <c r="B31" s="35">
        <f t="shared" si="2"/>
        <v>0</v>
      </c>
      <c r="C31" s="89">
        <f t="shared" si="3"/>
        <v>0</v>
      </c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3"/>
      <c r="BE31" s="94">
        <f t="shared" si="4"/>
        <v>0</v>
      </c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</row>
    <row r="32" spans="1:109" x14ac:dyDescent="0.25">
      <c r="A32" s="34">
        <v>11</v>
      </c>
      <c r="B32" s="35">
        <f t="shared" si="2"/>
        <v>0</v>
      </c>
      <c r="C32" s="89">
        <f t="shared" si="3"/>
        <v>0</v>
      </c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3"/>
      <c r="BE32" s="94">
        <f t="shared" si="4"/>
        <v>0</v>
      </c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</row>
    <row r="33" spans="1:109" x14ac:dyDescent="0.25">
      <c r="A33" s="34">
        <v>12</v>
      </c>
      <c r="B33" s="35">
        <f t="shared" si="2"/>
        <v>0</v>
      </c>
      <c r="C33" s="89">
        <f t="shared" si="3"/>
        <v>0</v>
      </c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3"/>
      <c r="BE33" s="94">
        <f t="shared" si="4"/>
        <v>0</v>
      </c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</row>
    <row r="34" spans="1:109" x14ac:dyDescent="0.25">
      <c r="A34" s="34">
        <v>13</v>
      </c>
      <c r="B34" s="35">
        <f t="shared" si="2"/>
        <v>0</v>
      </c>
      <c r="C34" s="89">
        <f t="shared" si="3"/>
        <v>0</v>
      </c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3"/>
      <c r="BE34" s="94">
        <f t="shared" si="4"/>
        <v>0</v>
      </c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</row>
    <row r="35" spans="1:109" x14ac:dyDescent="0.25">
      <c r="A35" s="34">
        <v>14</v>
      </c>
      <c r="B35" s="35">
        <f t="shared" si="2"/>
        <v>0</v>
      </c>
      <c r="C35" s="89">
        <f t="shared" si="3"/>
        <v>0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3"/>
      <c r="BE35" s="94">
        <f t="shared" si="4"/>
        <v>0</v>
      </c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</row>
    <row r="36" spans="1:109" x14ac:dyDescent="0.25">
      <c r="A36" s="34">
        <v>15</v>
      </c>
      <c r="B36" s="35">
        <f t="shared" si="2"/>
        <v>0</v>
      </c>
      <c r="C36" s="89">
        <f t="shared" si="3"/>
        <v>0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3"/>
      <c r="BE36" s="94">
        <f t="shared" si="4"/>
        <v>0</v>
      </c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</row>
    <row r="37" spans="1:109" x14ac:dyDescent="0.25">
      <c r="A37" s="34">
        <v>16</v>
      </c>
      <c r="B37" s="35">
        <f t="shared" si="2"/>
        <v>0</v>
      </c>
      <c r="C37" s="89">
        <f t="shared" si="3"/>
        <v>0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3"/>
      <c r="BE37" s="94">
        <f t="shared" si="4"/>
        <v>0</v>
      </c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</row>
    <row r="38" spans="1:109" x14ac:dyDescent="0.25">
      <c r="A38" s="34">
        <v>17</v>
      </c>
      <c r="B38" s="35">
        <f t="shared" si="2"/>
        <v>0</v>
      </c>
      <c r="C38" s="89">
        <f t="shared" ref="C38" si="5">+COUNTIF(D38:BE38,"X")</f>
        <v>0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3"/>
      <c r="BE38" s="94">
        <f t="shared" si="4"/>
        <v>0</v>
      </c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</row>
    <row r="40" spans="1:109" x14ac:dyDescent="0.25">
      <c r="D40" s="101"/>
      <c r="E40" s="101"/>
      <c r="F40" s="101"/>
      <c r="G40" s="101"/>
      <c r="H40" s="101"/>
      <c r="I40" s="102"/>
      <c r="J40" s="103">
        <v>2016</v>
      </c>
      <c r="K40" s="102"/>
      <c r="L40" s="102"/>
      <c r="M40" s="102"/>
      <c r="N40" s="103">
        <v>2016</v>
      </c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3">
        <v>2016</v>
      </c>
      <c r="Z40" s="103">
        <v>2016</v>
      </c>
      <c r="AA40" s="102"/>
      <c r="AB40" s="102"/>
      <c r="AC40" s="102"/>
      <c r="AD40" s="102"/>
      <c r="AE40" s="102"/>
      <c r="AF40" s="102"/>
      <c r="AG40" s="103">
        <v>2016</v>
      </c>
      <c r="AH40" s="83">
        <v>2017</v>
      </c>
      <c r="AI40" s="101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3">
        <v>2017</v>
      </c>
      <c r="AX40" s="102"/>
      <c r="AY40" s="103">
        <v>2017</v>
      </c>
      <c r="AZ40" s="103">
        <v>2017</v>
      </c>
      <c r="BA40" s="102"/>
      <c r="BB40" s="103">
        <v>2017</v>
      </c>
      <c r="BC40" s="101"/>
      <c r="BD40" s="104"/>
      <c r="BE40" s="101"/>
      <c r="BF40" s="83">
        <v>2017</v>
      </c>
      <c r="BG40" s="101"/>
      <c r="BH40" s="101"/>
      <c r="BI40" s="101"/>
      <c r="BJ40" s="102"/>
      <c r="BK40" s="103">
        <v>2017</v>
      </c>
      <c r="BL40" s="102"/>
      <c r="BM40" s="102"/>
      <c r="BN40" s="102"/>
      <c r="BO40" s="102"/>
      <c r="BP40" s="103">
        <v>2017</v>
      </c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3">
        <v>2017</v>
      </c>
      <c r="CB40" s="102"/>
      <c r="CC40" s="103">
        <v>2017</v>
      </c>
      <c r="CD40" s="102"/>
      <c r="CE40" s="102"/>
      <c r="CF40" s="102"/>
      <c r="CG40" s="102"/>
      <c r="CH40" s="102"/>
      <c r="CI40" s="103">
        <v>2017</v>
      </c>
      <c r="CJ40" s="102"/>
    </row>
    <row r="41" spans="1:109" x14ac:dyDescent="0.25">
      <c r="B41" s="105" t="s">
        <v>200</v>
      </c>
      <c r="C41" s="106" t="s">
        <v>64</v>
      </c>
      <c r="D41" s="107"/>
      <c r="E41" s="107"/>
      <c r="F41" s="107"/>
      <c r="G41" s="107"/>
      <c r="H41" s="107"/>
      <c r="I41" s="108"/>
      <c r="J41" s="96" t="s">
        <v>201</v>
      </c>
      <c r="K41" s="108"/>
      <c r="L41" s="108"/>
      <c r="M41" s="108"/>
      <c r="N41" s="96" t="s">
        <v>202</v>
      </c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96" t="s">
        <v>203</v>
      </c>
      <c r="Z41" s="96" t="s">
        <v>140</v>
      </c>
      <c r="AA41" s="108"/>
      <c r="AB41" s="108"/>
      <c r="AC41" s="108"/>
      <c r="AD41" s="108"/>
      <c r="AE41" s="108"/>
      <c r="AF41" s="108"/>
      <c r="AG41" s="96" t="s">
        <v>177</v>
      </c>
      <c r="AH41" s="96" t="s">
        <v>178</v>
      </c>
      <c r="AI41" s="107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96" t="s">
        <v>204</v>
      </c>
      <c r="AX41" s="108"/>
      <c r="AY41" s="96" t="s">
        <v>205</v>
      </c>
      <c r="AZ41" s="96" t="s">
        <v>206</v>
      </c>
      <c r="BA41" s="108"/>
      <c r="BB41" s="96" t="s">
        <v>207</v>
      </c>
      <c r="BC41" s="107"/>
      <c r="BD41" s="109"/>
      <c r="BE41" s="86" t="s">
        <v>64</v>
      </c>
      <c r="BF41" s="96" t="s">
        <v>148</v>
      </c>
      <c r="BG41" s="107"/>
      <c r="BH41" s="107"/>
      <c r="BI41" s="107"/>
      <c r="BJ41" s="108"/>
      <c r="BK41" s="96" t="s">
        <v>201</v>
      </c>
      <c r="BL41" s="108"/>
      <c r="BM41" s="108"/>
      <c r="BN41" s="108"/>
      <c r="BO41" s="108"/>
      <c r="BP41" s="96" t="s">
        <v>202</v>
      </c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96" t="s">
        <v>203</v>
      </c>
      <c r="CB41" s="108"/>
      <c r="CC41" s="96" t="s">
        <v>140</v>
      </c>
      <c r="CD41" s="108"/>
      <c r="CE41" s="108"/>
      <c r="CF41" s="108"/>
      <c r="CG41" s="108"/>
      <c r="CH41" s="108"/>
      <c r="CI41" s="96" t="s">
        <v>177</v>
      </c>
      <c r="CJ41" s="108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</row>
    <row r="42" spans="1:109" x14ac:dyDescent="0.25">
      <c r="A42" s="34">
        <v>1</v>
      </c>
      <c r="B42" s="110">
        <f>B3</f>
        <v>0</v>
      </c>
      <c r="C42" s="89">
        <f>+COUNTIF(D42:BC42,"X")</f>
        <v>0</v>
      </c>
      <c r="D42" s="111"/>
      <c r="E42" s="111"/>
      <c r="F42" s="111"/>
      <c r="G42" s="111"/>
      <c r="H42" s="111"/>
      <c r="I42" s="112"/>
      <c r="J42" s="90"/>
      <c r="K42" s="113"/>
      <c r="L42" s="113"/>
      <c r="M42" s="113"/>
      <c r="N42" s="90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90"/>
      <c r="Z42" s="90"/>
      <c r="AA42" s="113"/>
      <c r="AB42" s="113"/>
      <c r="AC42" s="113"/>
      <c r="AD42" s="113"/>
      <c r="AE42" s="113"/>
      <c r="AF42" s="113"/>
      <c r="AG42" s="90"/>
      <c r="AH42" s="91"/>
      <c r="AI42" s="114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91"/>
      <c r="AX42" s="112"/>
      <c r="AY42" s="91"/>
      <c r="AZ42" s="91"/>
      <c r="BA42" s="112"/>
      <c r="BB42" s="91"/>
      <c r="BC42" s="114"/>
      <c r="BD42" s="115"/>
      <c r="BE42" s="94">
        <f>COUNTIF(BF42:DE42,"X")</f>
        <v>0</v>
      </c>
      <c r="BF42" s="116"/>
      <c r="BG42" s="114"/>
      <c r="BH42" s="114"/>
      <c r="BI42" s="114"/>
      <c r="BJ42" s="112"/>
      <c r="BK42" s="91"/>
      <c r="BL42" s="112"/>
      <c r="BM42" s="112"/>
      <c r="BN42" s="112"/>
      <c r="BO42" s="112"/>
      <c r="BP42" s="91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91"/>
      <c r="CB42" s="112"/>
      <c r="CC42" s="91"/>
      <c r="CD42" s="112"/>
      <c r="CE42" s="112"/>
      <c r="CF42" s="112"/>
      <c r="CG42" s="112"/>
      <c r="CH42" s="112"/>
      <c r="CI42" s="91"/>
      <c r="CJ42" s="11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</row>
    <row r="43" spans="1:109" x14ac:dyDescent="0.25">
      <c r="A43" s="34">
        <v>2</v>
      </c>
      <c r="B43" s="110">
        <f t="shared" ref="B43:B58" si="6">B4</f>
        <v>0</v>
      </c>
      <c r="C43" s="89">
        <f t="shared" ref="C43:C58" si="7">+COUNTIF(D43:BC43,"X")</f>
        <v>0</v>
      </c>
      <c r="D43" s="111"/>
      <c r="E43" s="111"/>
      <c r="F43" s="111"/>
      <c r="G43" s="111"/>
      <c r="H43" s="111"/>
      <c r="I43" s="112"/>
      <c r="J43" s="90"/>
      <c r="K43" s="113"/>
      <c r="L43" s="113"/>
      <c r="M43" s="113"/>
      <c r="N43" s="90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90"/>
      <c r="Z43" s="90"/>
      <c r="AA43" s="113"/>
      <c r="AB43" s="113"/>
      <c r="AC43" s="113"/>
      <c r="AD43" s="113"/>
      <c r="AE43" s="113"/>
      <c r="AF43" s="113"/>
      <c r="AG43" s="90"/>
      <c r="AH43" s="91"/>
      <c r="AI43" s="114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91"/>
      <c r="AX43" s="112"/>
      <c r="AY43" s="91"/>
      <c r="AZ43" s="91"/>
      <c r="BA43" s="112"/>
      <c r="BB43" s="91"/>
      <c r="BC43" s="114"/>
      <c r="BD43" s="115"/>
      <c r="BE43" s="94">
        <f t="shared" ref="BE43:BE58" si="8">COUNTIF(BF43:DE43,"X")</f>
        <v>0</v>
      </c>
      <c r="BF43" s="116"/>
      <c r="BG43" s="114"/>
      <c r="BH43" s="114"/>
      <c r="BI43" s="114"/>
      <c r="BJ43" s="112"/>
      <c r="BK43" s="91"/>
      <c r="BL43" s="112"/>
      <c r="BM43" s="112"/>
      <c r="BN43" s="112"/>
      <c r="BO43" s="112"/>
      <c r="BP43" s="91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91"/>
      <c r="CB43" s="112"/>
      <c r="CC43" s="91"/>
      <c r="CD43" s="112"/>
      <c r="CE43" s="112"/>
      <c r="CF43" s="112"/>
      <c r="CG43" s="112"/>
      <c r="CH43" s="112"/>
      <c r="CI43" s="91"/>
      <c r="CJ43" s="11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</row>
    <row r="44" spans="1:109" x14ac:dyDescent="0.25">
      <c r="A44" s="34">
        <v>3</v>
      </c>
      <c r="B44" s="110">
        <f t="shared" si="6"/>
        <v>0</v>
      </c>
      <c r="C44" s="89">
        <f t="shared" si="7"/>
        <v>0</v>
      </c>
      <c r="D44" s="111"/>
      <c r="E44" s="111"/>
      <c r="F44" s="111"/>
      <c r="G44" s="111"/>
      <c r="H44" s="111"/>
      <c r="I44" s="112"/>
      <c r="J44" s="90"/>
      <c r="K44" s="113"/>
      <c r="L44" s="113"/>
      <c r="M44" s="113"/>
      <c r="N44" s="90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90"/>
      <c r="Z44" s="90"/>
      <c r="AA44" s="113"/>
      <c r="AB44" s="113"/>
      <c r="AC44" s="113"/>
      <c r="AD44" s="113"/>
      <c r="AE44" s="113"/>
      <c r="AF44" s="113"/>
      <c r="AG44" s="90"/>
      <c r="AH44" s="91"/>
      <c r="AI44" s="114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91"/>
      <c r="AX44" s="112"/>
      <c r="AY44" s="91"/>
      <c r="AZ44" s="91"/>
      <c r="BA44" s="112"/>
      <c r="BB44" s="91"/>
      <c r="BC44" s="114"/>
      <c r="BD44" s="115"/>
      <c r="BE44" s="94">
        <f t="shared" si="8"/>
        <v>0</v>
      </c>
      <c r="BF44" s="116"/>
      <c r="BG44" s="114"/>
      <c r="BH44" s="114"/>
      <c r="BI44" s="114"/>
      <c r="BJ44" s="112"/>
      <c r="BK44" s="91"/>
      <c r="BL44" s="112"/>
      <c r="BM44" s="112"/>
      <c r="BN44" s="112"/>
      <c r="BO44" s="112"/>
      <c r="BP44" s="91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91"/>
      <c r="CB44" s="112"/>
      <c r="CC44" s="91"/>
      <c r="CD44" s="112"/>
      <c r="CE44" s="112"/>
      <c r="CF44" s="112"/>
      <c r="CG44" s="112"/>
      <c r="CH44" s="112"/>
      <c r="CI44" s="91"/>
      <c r="CJ44" s="11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</row>
    <row r="45" spans="1:109" x14ac:dyDescent="0.25">
      <c r="A45" s="34">
        <v>4</v>
      </c>
      <c r="B45" s="110">
        <f t="shared" si="6"/>
        <v>0</v>
      </c>
      <c r="C45" s="89">
        <f t="shared" si="7"/>
        <v>0</v>
      </c>
      <c r="D45" s="111"/>
      <c r="E45" s="111"/>
      <c r="F45" s="111"/>
      <c r="G45" s="111"/>
      <c r="H45" s="111"/>
      <c r="I45" s="112"/>
      <c r="J45" s="90"/>
      <c r="K45" s="113"/>
      <c r="L45" s="113"/>
      <c r="M45" s="113"/>
      <c r="N45" s="90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90"/>
      <c r="Z45" s="90"/>
      <c r="AA45" s="113"/>
      <c r="AB45" s="113"/>
      <c r="AC45" s="113"/>
      <c r="AD45" s="113"/>
      <c r="AE45" s="113"/>
      <c r="AF45" s="113"/>
      <c r="AG45" s="90"/>
      <c r="AH45" s="91"/>
      <c r="AI45" s="114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91"/>
      <c r="AX45" s="112"/>
      <c r="AY45" s="91"/>
      <c r="AZ45" s="91"/>
      <c r="BA45" s="112"/>
      <c r="BB45" s="91"/>
      <c r="BC45" s="114"/>
      <c r="BD45" s="115"/>
      <c r="BE45" s="94">
        <f t="shared" si="8"/>
        <v>0</v>
      </c>
      <c r="BF45" s="116"/>
      <c r="BG45" s="114"/>
      <c r="BH45" s="114"/>
      <c r="BI45" s="114"/>
      <c r="BJ45" s="112"/>
      <c r="BK45" s="91"/>
      <c r="BL45" s="112"/>
      <c r="BM45" s="112"/>
      <c r="BN45" s="112"/>
      <c r="BO45" s="112"/>
      <c r="BP45" s="91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91"/>
      <c r="CB45" s="112"/>
      <c r="CC45" s="91"/>
      <c r="CD45" s="112"/>
      <c r="CE45" s="112"/>
      <c r="CF45" s="112"/>
      <c r="CG45" s="112"/>
      <c r="CH45" s="112"/>
      <c r="CI45" s="91"/>
      <c r="CJ45" s="11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</row>
    <row r="46" spans="1:109" x14ac:dyDescent="0.25">
      <c r="A46" s="34">
        <v>5</v>
      </c>
      <c r="B46" s="110">
        <f t="shared" si="6"/>
        <v>0</v>
      </c>
      <c r="C46" s="89">
        <f t="shared" si="7"/>
        <v>0</v>
      </c>
      <c r="D46" s="111"/>
      <c r="E46" s="111"/>
      <c r="F46" s="111"/>
      <c r="G46" s="111"/>
      <c r="H46" s="111"/>
      <c r="I46" s="112"/>
      <c r="J46" s="90"/>
      <c r="K46" s="113"/>
      <c r="L46" s="113"/>
      <c r="M46" s="113"/>
      <c r="N46" s="90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90"/>
      <c r="Z46" s="90"/>
      <c r="AA46" s="113"/>
      <c r="AB46" s="113"/>
      <c r="AC46" s="113"/>
      <c r="AD46" s="113"/>
      <c r="AE46" s="113"/>
      <c r="AF46" s="113"/>
      <c r="AG46" s="90"/>
      <c r="AH46" s="91"/>
      <c r="AI46" s="114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91"/>
      <c r="AX46" s="112"/>
      <c r="AY46" s="91"/>
      <c r="AZ46" s="91"/>
      <c r="BA46" s="112"/>
      <c r="BB46" s="91"/>
      <c r="BC46" s="114"/>
      <c r="BD46" s="115"/>
      <c r="BE46" s="94">
        <f t="shared" si="8"/>
        <v>0</v>
      </c>
      <c r="BF46" s="116"/>
      <c r="BG46" s="114"/>
      <c r="BH46" s="114"/>
      <c r="BI46" s="114"/>
      <c r="BJ46" s="112"/>
      <c r="BK46" s="91"/>
      <c r="BL46" s="112"/>
      <c r="BM46" s="112"/>
      <c r="BN46" s="112"/>
      <c r="BO46" s="112"/>
      <c r="BP46" s="91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91"/>
      <c r="CB46" s="112"/>
      <c r="CC46" s="91"/>
      <c r="CD46" s="112"/>
      <c r="CE46" s="112"/>
      <c r="CF46" s="112"/>
      <c r="CG46" s="112"/>
      <c r="CH46" s="112"/>
      <c r="CI46" s="91"/>
      <c r="CJ46" s="11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</row>
    <row r="47" spans="1:109" x14ac:dyDescent="0.25">
      <c r="A47" s="34">
        <v>6</v>
      </c>
      <c r="B47" s="110">
        <f t="shared" si="6"/>
        <v>0</v>
      </c>
      <c r="C47" s="89">
        <f t="shared" si="7"/>
        <v>0</v>
      </c>
      <c r="D47" s="111"/>
      <c r="E47" s="111"/>
      <c r="F47" s="111"/>
      <c r="G47" s="111"/>
      <c r="H47" s="111"/>
      <c r="I47" s="112"/>
      <c r="J47" s="90"/>
      <c r="K47" s="113"/>
      <c r="L47" s="113"/>
      <c r="M47" s="113"/>
      <c r="N47" s="90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90"/>
      <c r="Z47" s="90"/>
      <c r="AA47" s="113"/>
      <c r="AB47" s="113"/>
      <c r="AC47" s="113"/>
      <c r="AD47" s="113"/>
      <c r="AE47" s="113"/>
      <c r="AF47" s="113"/>
      <c r="AG47" s="90"/>
      <c r="AH47" s="91"/>
      <c r="AI47" s="114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91"/>
      <c r="AX47" s="112"/>
      <c r="AY47" s="91"/>
      <c r="AZ47" s="91"/>
      <c r="BA47" s="112"/>
      <c r="BB47" s="91"/>
      <c r="BC47" s="114"/>
      <c r="BD47" s="115"/>
      <c r="BE47" s="94">
        <f t="shared" si="8"/>
        <v>0</v>
      </c>
      <c r="BF47" s="116"/>
      <c r="BG47" s="114"/>
      <c r="BH47" s="114"/>
      <c r="BI47" s="114"/>
      <c r="BJ47" s="112"/>
      <c r="BK47" s="91"/>
      <c r="BL47" s="112"/>
      <c r="BM47" s="112"/>
      <c r="BN47" s="112"/>
      <c r="BO47" s="112"/>
      <c r="BP47" s="91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91"/>
      <c r="CB47" s="112"/>
      <c r="CC47" s="91"/>
      <c r="CD47" s="112"/>
      <c r="CE47" s="112"/>
      <c r="CF47" s="112"/>
      <c r="CG47" s="112"/>
      <c r="CH47" s="112"/>
      <c r="CI47" s="91"/>
      <c r="CJ47" s="11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</row>
    <row r="48" spans="1:109" x14ac:dyDescent="0.25">
      <c r="A48" s="34">
        <v>7</v>
      </c>
      <c r="B48" s="110">
        <f t="shared" si="6"/>
        <v>0</v>
      </c>
      <c r="C48" s="89">
        <f t="shared" si="7"/>
        <v>0</v>
      </c>
      <c r="D48" s="111"/>
      <c r="E48" s="111"/>
      <c r="F48" s="111"/>
      <c r="G48" s="111"/>
      <c r="H48" s="111"/>
      <c r="I48" s="112"/>
      <c r="J48" s="90"/>
      <c r="K48" s="113"/>
      <c r="L48" s="113"/>
      <c r="M48" s="113"/>
      <c r="N48" s="90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90"/>
      <c r="Z48" s="90"/>
      <c r="AA48" s="113"/>
      <c r="AB48" s="113"/>
      <c r="AC48" s="113"/>
      <c r="AD48" s="113"/>
      <c r="AE48" s="113"/>
      <c r="AF48" s="113"/>
      <c r="AG48" s="90"/>
      <c r="AH48" s="91"/>
      <c r="AI48" s="114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91"/>
      <c r="AX48" s="112"/>
      <c r="AY48" s="91"/>
      <c r="AZ48" s="91"/>
      <c r="BA48" s="112"/>
      <c r="BB48" s="91"/>
      <c r="BC48" s="114"/>
      <c r="BD48" s="115"/>
      <c r="BE48" s="94">
        <f t="shared" si="8"/>
        <v>0</v>
      </c>
      <c r="BF48" s="116"/>
      <c r="BG48" s="114"/>
      <c r="BH48" s="114"/>
      <c r="BI48" s="114"/>
      <c r="BJ48" s="112"/>
      <c r="BK48" s="91"/>
      <c r="BL48" s="112"/>
      <c r="BM48" s="112"/>
      <c r="BN48" s="112"/>
      <c r="BO48" s="112"/>
      <c r="BP48" s="91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91"/>
      <c r="CB48" s="112"/>
      <c r="CC48" s="91"/>
      <c r="CD48" s="112"/>
      <c r="CE48" s="112"/>
      <c r="CF48" s="112"/>
      <c r="CG48" s="112"/>
      <c r="CH48" s="112"/>
      <c r="CI48" s="91"/>
      <c r="CJ48" s="11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</row>
    <row r="49" spans="1:109" x14ac:dyDescent="0.25">
      <c r="A49" s="34">
        <v>8</v>
      </c>
      <c r="B49" s="110">
        <f t="shared" si="6"/>
        <v>0</v>
      </c>
      <c r="C49" s="89">
        <f t="shared" si="7"/>
        <v>0</v>
      </c>
      <c r="D49" s="111"/>
      <c r="E49" s="111"/>
      <c r="F49" s="111"/>
      <c r="G49" s="111"/>
      <c r="H49" s="111"/>
      <c r="I49" s="112"/>
      <c r="J49" s="90"/>
      <c r="K49" s="113"/>
      <c r="L49" s="113"/>
      <c r="M49" s="113"/>
      <c r="N49" s="90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90"/>
      <c r="Z49" s="90"/>
      <c r="AA49" s="113"/>
      <c r="AB49" s="113"/>
      <c r="AC49" s="113"/>
      <c r="AD49" s="113"/>
      <c r="AE49" s="113"/>
      <c r="AF49" s="113"/>
      <c r="AG49" s="90"/>
      <c r="AH49" s="91"/>
      <c r="AI49" s="114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91"/>
      <c r="AX49" s="112"/>
      <c r="AY49" s="91"/>
      <c r="AZ49" s="91"/>
      <c r="BA49" s="112"/>
      <c r="BB49" s="91"/>
      <c r="BC49" s="114"/>
      <c r="BD49" s="115"/>
      <c r="BE49" s="94">
        <f t="shared" si="8"/>
        <v>0</v>
      </c>
      <c r="BF49" s="116"/>
      <c r="BG49" s="114"/>
      <c r="BH49" s="114"/>
      <c r="BI49" s="114"/>
      <c r="BJ49" s="112"/>
      <c r="BK49" s="91"/>
      <c r="BL49" s="112"/>
      <c r="BM49" s="112"/>
      <c r="BN49" s="112"/>
      <c r="BO49" s="112"/>
      <c r="BP49" s="91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91"/>
      <c r="CB49" s="112"/>
      <c r="CC49" s="91"/>
      <c r="CD49" s="112"/>
      <c r="CE49" s="112"/>
      <c r="CF49" s="112"/>
      <c r="CG49" s="112"/>
      <c r="CH49" s="112"/>
      <c r="CI49" s="91"/>
      <c r="CJ49" s="11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</row>
    <row r="50" spans="1:109" x14ac:dyDescent="0.25">
      <c r="A50" s="34">
        <v>9</v>
      </c>
      <c r="B50" s="110">
        <f t="shared" si="6"/>
        <v>0</v>
      </c>
      <c r="C50" s="89">
        <f t="shared" si="7"/>
        <v>0</v>
      </c>
      <c r="D50" s="111"/>
      <c r="E50" s="111"/>
      <c r="F50" s="111"/>
      <c r="G50" s="111"/>
      <c r="H50" s="111"/>
      <c r="I50" s="112"/>
      <c r="J50" s="90"/>
      <c r="K50" s="113"/>
      <c r="L50" s="113"/>
      <c r="M50" s="113"/>
      <c r="N50" s="90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90"/>
      <c r="Z50" s="90"/>
      <c r="AA50" s="113"/>
      <c r="AB50" s="113"/>
      <c r="AC50" s="113"/>
      <c r="AD50" s="113"/>
      <c r="AE50" s="113"/>
      <c r="AF50" s="113"/>
      <c r="AG50" s="90"/>
      <c r="AH50" s="91"/>
      <c r="AI50" s="114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91"/>
      <c r="AX50" s="112"/>
      <c r="AY50" s="91"/>
      <c r="AZ50" s="91"/>
      <c r="BA50" s="112"/>
      <c r="BB50" s="91"/>
      <c r="BC50" s="114"/>
      <c r="BD50" s="115"/>
      <c r="BE50" s="94">
        <f t="shared" si="8"/>
        <v>0</v>
      </c>
      <c r="BF50" s="116"/>
      <c r="BG50" s="114"/>
      <c r="BH50" s="114"/>
      <c r="BI50" s="114"/>
      <c r="BJ50" s="112"/>
      <c r="BK50" s="91"/>
      <c r="BL50" s="112"/>
      <c r="BM50" s="112"/>
      <c r="BN50" s="112"/>
      <c r="BO50" s="112"/>
      <c r="BP50" s="91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91"/>
      <c r="CB50" s="112"/>
      <c r="CC50" s="91"/>
      <c r="CD50" s="112"/>
      <c r="CE50" s="112"/>
      <c r="CF50" s="112"/>
      <c r="CG50" s="112"/>
      <c r="CH50" s="112"/>
      <c r="CI50" s="91"/>
      <c r="CJ50" s="11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</row>
    <row r="51" spans="1:109" x14ac:dyDescent="0.25">
      <c r="A51" s="34">
        <v>10</v>
      </c>
      <c r="B51" s="110">
        <f t="shared" si="6"/>
        <v>0</v>
      </c>
      <c r="C51" s="89">
        <f t="shared" si="7"/>
        <v>0</v>
      </c>
      <c r="D51" s="111"/>
      <c r="E51" s="111"/>
      <c r="F51" s="111"/>
      <c r="G51" s="111"/>
      <c r="H51" s="111"/>
      <c r="I51" s="112"/>
      <c r="J51" s="90"/>
      <c r="K51" s="113"/>
      <c r="L51" s="113"/>
      <c r="M51" s="113"/>
      <c r="N51" s="90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90"/>
      <c r="Z51" s="90"/>
      <c r="AA51" s="113"/>
      <c r="AB51" s="113"/>
      <c r="AC51" s="113"/>
      <c r="AD51" s="113"/>
      <c r="AE51" s="113"/>
      <c r="AF51" s="113"/>
      <c r="AG51" s="90"/>
      <c r="AH51" s="91"/>
      <c r="AI51" s="114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91"/>
      <c r="AX51" s="112"/>
      <c r="AY51" s="91"/>
      <c r="AZ51" s="91"/>
      <c r="BA51" s="112"/>
      <c r="BB51" s="91"/>
      <c r="BC51" s="114"/>
      <c r="BD51" s="115"/>
      <c r="BE51" s="94">
        <f t="shared" si="8"/>
        <v>0</v>
      </c>
      <c r="BF51" s="116"/>
      <c r="BG51" s="114"/>
      <c r="BH51" s="114"/>
      <c r="BI51" s="114"/>
      <c r="BJ51" s="112"/>
      <c r="BK51" s="91"/>
      <c r="BL51" s="112"/>
      <c r="BM51" s="112"/>
      <c r="BN51" s="112"/>
      <c r="BO51" s="112"/>
      <c r="BP51" s="91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91"/>
      <c r="CB51" s="112"/>
      <c r="CC51" s="91"/>
      <c r="CD51" s="112"/>
      <c r="CE51" s="112"/>
      <c r="CF51" s="112"/>
      <c r="CG51" s="112"/>
      <c r="CH51" s="112"/>
      <c r="CI51" s="91"/>
      <c r="CJ51" s="11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</row>
    <row r="52" spans="1:109" x14ac:dyDescent="0.25">
      <c r="A52" s="34">
        <v>11</v>
      </c>
      <c r="B52" s="110">
        <f t="shared" si="6"/>
        <v>0</v>
      </c>
      <c r="C52" s="89">
        <f t="shared" si="7"/>
        <v>0</v>
      </c>
      <c r="D52" s="111"/>
      <c r="E52" s="111"/>
      <c r="F52" s="111"/>
      <c r="G52" s="111"/>
      <c r="H52" s="111"/>
      <c r="I52" s="112"/>
      <c r="J52" s="90"/>
      <c r="K52" s="113"/>
      <c r="L52" s="113"/>
      <c r="M52" s="113"/>
      <c r="N52" s="90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90"/>
      <c r="Z52" s="90"/>
      <c r="AA52" s="113"/>
      <c r="AB52" s="113"/>
      <c r="AC52" s="113"/>
      <c r="AD52" s="113"/>
      <c r="AE52" s="113"/>
      <c r="AF52" s="113"/>
      <c r="AG52" s="90"/>
      <c r="AH52" s="91"/>
      <c r="AI52" s="114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91"/>
      <c r="AX52" s="112"/>
      <c r="AY52" s="91"/>
      <c r="AZ52" s="91"/>
      <c r="BA52" s="112"/>
      <c r="BB52" s="91"/>
      <c r="BC52" s="114"/>
      <c r="BD52" s="115"/>
      <c r="BE52" s="94">
        <f t="shared" si="8"/>
        <v>0</v>
      </c>
      <c r="BF52" s="116"/>
      <c r="BG52" s="114"/>
      <c r="BH52" s="114"/>
      <c r="BI52" s="114"/>
      <c r="BJ52" s="112"/>
      <c r="BK52" s="91"/>
      <c r="BL52" s="112"/>
      <c r="BM52" s="112"/>
      <c r="BN52" s="112"/>
      <c r="BO52" s="112"/>
      <c r="BP52" s="91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91"/>
      <c r="CB52" s="112"/>
      <c r="CC52" s="91"/>
      <c r="CD52" s="112"/>
      <c r="CE52" s="112"/>
      <c r="CF52" s="112"/>
      <c r="CG52" s="112"/>
      <c r="CH52" s="112"/>
      <c r="CI52" s="91"/>
      <c r="CJ52" s="11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</row>
    <row r="53" spans="1:109" x14ac:dyDescent="0.25">
      <c r="A53" s="34">
        <v>12</v>
      </c>
      <c r="B53" s="110">
        <f t="shared" si="6"/>
        <v>0</v>
      </c>
      <c r="C53" s="89">
        <f t="shared" si="7"/>
        <v>0</v>
      </c>
      <c r="D53" s="111"/>
      <c r="E53" s="111"/>
      <c r="F53" s="111"/>
      <c r="G53" s="111"/>
      <c r="H53" s="111"/>
      <c r="I53" s="112"/>
      <c r="J53" s="90"/>
      <c r="K53" s="113"/>
      <c r="L53" s="113"/>
      <c r="M53" s="113"/>
      <c r="N53" s="90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90"/>
      <c r="Z53" s="90"/>
      <c r="AA53" s="113"/>
      <c r="AB53" s="113"/>
      <c r="AC53" s="113"/>
      <c r="AD53" s="113"/>
      <c r="AE53" s="113"/>
      <c r="AF53" s="113"/>
      <c r="AG53" s="90"/>
      <c r="AH53" s="91"/>
      <c r="AI53" s="114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91"/>
      <c r="AX53" s="112"/>
      <c r="AY53" s="91"/>
      <c r="AZ53" s="91"/>
      <c r="BA53" s="112"/>
      <c r="BB53" s="91"/>
      <c r="BC53" s="114"/>
      <c r="BD53" s="115"/>
      <c r="BE53" s="94">
        <f t="shared" si="8"/>
        <v>0</v>
      </c>
      <c r="BF53" s="116"/>
      <c r="BG53" s="114"/>
      <c r="BH53" s="114"/>
      <c r="BI53" s="114"/>
      <c r="BJ53" s="112"/>
      <c r="BK53" s="91"/>
      <c r="BL53" s="112"/>
      <c r="BM53" s="112"/>
      <c r="BN53" s="112"/>
      <c r="BO53" s="112"/>
      <c r="BP53" s="91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91"/>
      <c r="CB53" s="112"/>
      <c r="CC53" s="91"/>
      <c r="CD53" s="112"/>
      <c r="CE53" s="112"/>
      <c r="CF53" s="112"/>
      <c r="CG53" s="112"/>
      <c r="CH53" s="112"/>
      <c r="CI53" s="91"/>
      <c r="CJ53" s="11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</row>
    <row r="54" spans="1:109" x14ac:dyDescent="0.25">
      <c r="A54" s="34">
        <v>13</v>
      </c>
      <c r="B54" s="110">
        <f t="shared" si="6"/>
        <v>0</v>
      </c>
      <c r="C54" s="89">
        <f t="shared" si="7"/>
        <v>0</v>
      </c>
      <c r="D54" s="111"/>
      <c r="E54" s="111"/>
      <c r="F54" s="111"/>
      <c r="G54" s="111"/>
      <c r="H54" s="111"/>
      <c r="I54" s="112"/>
      <c r="J54" s="90"/>
      <c r="K54" s="113"/>
      <c r="L54" s="113"/>
      <c r="M54" s="113"/>
      <c r="N54" s="90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90"/>
      <c r="Z54" s="90"/>
      <c r="AA54" s="113"/>
      <c r="AB54" s="113"/>
      <c r="AC54" s="113"/>
      <c r="AD54" s="113"/>
      <c r="AE54" s="113"/>
      <c r="AF54" s="113"/>
      <c r="AG54" s="90"/>
      <c r="AH54" s="91"/>
      <c r="AI54" s="114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91"/>
      <c r="AX54" s="112"/>
      <c r="AY54" s="91"/>
      <c r="AZ54" s="91"/>
      <c r="BA54" s="112"/>
      <c r="BB54" s="91"/>
      <c r="BC54" s="114"/>
      <c r="BD54" s="115"/>
      <c r="BE54" s="94">
        <f t="shared" si="8"/>
        <v>0</v>
      </c>
      <c r="BF54" s="116"/>
      <c r="BG54" s="114"/>
      <c r="BH54" s="114"/>
      <c r="BI54" s="114"/>
      <c r="BJ54" s="112"/>
      <c r="BK54" s="91"/>
      <c r="BL54" s="112"/>
      <c r="BM54" s="112"/>
      <c r="BN54" s="112"/>
      <c r="BO54" s="112"/>
      <c r="BP54" s="91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91"/>
      <c r="CB54" s="112"/>
      <c r="CC54" s="91"/>
      <c r="CD54" s="112"/>
      <c r="CE54" s="112"/>
      <c r="CF54" s="112"/>
      <c r="CG54" s="112"/>
      <c r="CH54" s="112"/>
      <c r="CI54" s="91"/>
      <c r="CJ54" s="11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</row>
    <row r="55" spans="1:109" x14ac:dyDescent="0.25">
      <c r="A55" s="34">
        <v>14</v>
      </c>
      <c r="B55" s="110">
        <f t="shared" si="6"/>
        <v>0</v>
      </c>
      <c r="C55" s="89">
        <f t="shared" si="7"/>
        <v>0</v>
      </c>
      <c r="D55" s="111"/>
      <c r="E55" s="111"/>
      <c r="F55" s="111"/>
      <c r="G55" s="111"/>
      <c r="H55" s="111"/>
      <c r="I55" s="112"/>
      <c r="J55" s="90"/>
      <c r="K55" s="113"/>
      <c r="L55" s="113"/>
      <c r="M55" s="113"/>
      <c r="N55" s="90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90"/>
      <c r="Z55" s="90"/>
      <c r="AA55" s="113"/>
      <c r="AB55" s="113"/>
      <c r="AC55" s="113"/>
      <c r="AD55" s="113"/>
      <c r="AE55" s="113"/>
      <c r="AF55" s="113"/>
      <c r="AG55" s="90"/>
      <c r="AH55" s="91"/>
      <c r="AI55" s="114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91"/>
      <c r="AX55" s="112"/>
      <c r="AY55" s="91"/>
      <c r="AZ55" s="91"/>
      <c r="BA55" s="112"/>
      <c r="BB55" s="91"/>
      <c r="BC55" s="114"/>
      <c r="BD55" s="115"/>
      <c r="BE55" s="94">
        <f t="shared" si="8"/>
        <v>0</v>
      </c>
      <c r="BF55" s="116"/>
      <c r="BG55" s="114"/>
      <c r="BH55" s="114"/>
      <c r="BI55" s="114"/>
      <c r="BJ55" s="112"/>
      <c r="BK55" s="91"/>
      <c r="BL55" s="112"/>
      <c r="BM55" s="112"/>
      <c r="BN55" s="112"/>
      <c r="BO55" s="112"/>
      <c r="BP55" s="91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91"/>
      <c r="CB55" s="112"/>
      <c r="CC55" s="91"/>
      <c r="CD55" s="112"/>
      <c r="CE55" s="112"/>
      <c r="CF55" s="112"/>
      <c r="CG55" s="112"/>
      <c r="CH55" s="112"/>
      <c r="CI55" s="91"/>
      <c r="CJ55" s="11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</row>
    <row r="56" spans="1:109" x14ac:dyDescent="0.25">
      <c r="A56" s="34">
        <v>15</v>
      </c>
      <c r="B56" s="110">
        <f t="shared" si="6"/>
        <v>0</v>
      </c>
      <c r="C56" s="89">
        <f t="shared" si="7"/>
        <v>0</v>
      </c>
      <c r="D56" s="111"/>
      <c r="E56" s="111"/>
      <c r="F56" s="111"/>
      <c r="G56" s="111"/>
      <c r="H56" s="111"/>
      <c r="I56" s="112"/>
      <c r="J56" s="90"/>
      <c r="K56" s="113"/>
      <c r="L56" s="113"/>
      <c r="M56" s="113"/>
      <c r="N56" s="90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90"/>
      <c r="Z56" s="90"/>
      <c r="AA56" s="113"/>
      <c r="AB56" s="113"/>
      <c r="AC56" s="113"/>
      <c r="AD56" s="113"/>
      <c r="AE56" s="113"/>
      <c r="AF56" s="113"/>
      <c r="AG56" s="90"/>
      <c r="AH56" s="91"/>
      <c r="AI56" s="114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91"/>
      <c r="AX56" s="112"/>
      <c r="AY56" s="91"/>
      <c r="AZ56" s="91"/>
      <c r="BA56" s="112"/>
      <c r="BB56" s="91"/>
      <c r="BC56" s="114"/>
      <c r="BD56" s="115"/>
      <c r="BE56" s="94">
        <f t="shared" si="8"/>
        <v>0</v>
      </c>
      <c r="BF56" s="116"/>
      <c r="BG56" s="114"/>
      <c r="BH56" s="114"/>
      <c r="BI56" s="114"/>
      <c r="BJ56" s="112"/>
      <c r="BK56" s="91"/>
      <c r="BL56" s="112"/>
      <c r="BM56" s="112"/>
      <c r="BN56" s="112"/>
      <c r="BO56" s="112"/>
      <c r="BP56" s="91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91"/>
      <c r="CB56" s="112"/>
      <c r="CC56" s="91"/>
      <c r="CD56" s="112"/>
      <c r="CE56" s="112"/>
      <c r="CF56" s="112"/>
      <c r="CG56" s="112"/>
      <c r="CH56" s="112"/>
      <c r="CI56" s="91"/>
      <c r="CJ56" s="11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</row>
    <row r="57" spans="1:109" x14ac:dyDescent="0.25">
      <c r="A57" s="34">
        <v>16</v>
      </c>
      <c r="B57" s="110">
        <f t="shared" si="6"/>
        <v>0</v>
      </c>
      <c r="C57" s="89">
        <f t="shared" si="7"/>
        <v>0</v>
      </c>
      <c r="D57" s="111"/>
      <c r="E57" s="111"/>
      <c r="F57" s="111"/>
      <c r="G57" s="111"/>
      <c r="H57" s="111"/>
      <c r="I57" s="112"/>
      <c r="J57" s="90"/>
      <c r="K57" s="113"/>
      <c r="L57" s="113"/>
      <c r="M57" s="113"/>
      <c r="N57" s="90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90"/>
      <c r="Z57" s="90"/>
      <c r="AA57" s="113"/>
      <c r="AB57" s="113"/>
      <c r="AC57" s="113"/>
      <c r="AD57" s="113"/>
      <c r="AE57" s="113"/>
      <c r="AF57" s="113"/>
      <c r="AG57" s="90"/>
      <c r="AH57" s="91"/>
      <c r="AI57" s="114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91"/>
      <c r="AX57" s="112"/>
      <c r="AY57" s="91"/>
      <c r="AZ57" s="91"/>
      <c r="BA57" s="112"/>
      <c r="BB57" s="91"/>
      <c r="BC57" s="114"/>
      <c r="BD57" s="115"/>
      <c r="BE57" s="94">
        <f t="shared" si="8"/>
        <v>0</v>
      </c>
      <c r="BF57" s="116"/>
      <c r="BG57" s="114"/>
      <c r="BH57" s="114"/>
      <c r="BI57" s="114"/>
      <c r="BJ57" s="112"/>
      <c r="BK57" s="91"/>
      <c r="BL57" s="112"/>
      <c r="BM57" s="112"/>
      <c r="BN57" s="112"/>
      <c r="BO57" s="112"/>
      <c r="BP57" s="91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91"/>
      <c r="CB57" s="112"/>
      <c r="CC57" s="91"/>
      <c r="CD57" s="112"/>
      <c r="CE57" s="112"/>
      <c r="CF57" s="112"/>
      <c r="CG57" s="112"/>
      <c r="CH57" s="112"/>
      <c r="CI57" s="91"/>
      <c r="CJ57" s="11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</row>
    <row r="58" spans="1:109" x14ac:dyDescent="0.25">
      <c r="A58" s="34">
        <v>17</v>
      </c>
      <c r="B58" s="110">
        <f t="shared" si="6"/>
        <v>0</v>
      </c>
      <c r="C58" s="89">
        <f t="shared" si="7"/>
        <v>0</v>
      </c>
      <c r="D58" s="111"/>
      <c r="E58" s="111"/>
      <c r="F58" s="111"/>
      <c r="G58" s="111"/>
      <c r="H58" s="111"/>
      <c r="I58" s="112"/>
      <c r="J58" s="90"/>
      <c r="K58" s="113"/>
      <c r="L58" s="113"/>
      <c r="M58" s="113"/>
      <c r="N58" s="90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90"/>
      <c r="Z58" s="90"/>
      <c r="AA58" s="113"/>
      <c r="AB58" s="113"/>
      <c r="AC58" s="113"/>
      <c r="AD58" s="113"/>
      <c r="AE58" s="113"/>
      <c r="AF58" s="113"/>
      <c r="AG58" s="90"/>
      <c r="AH58" s="91"/>
      <c r="AI58" s="114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91"/>
      <c r="AX58" s="112"/>
      <c r="AY58" s="91"/>
      <c r="AZ58" s="91"/>
      <c r="BA58" s="112"/>
      <c r="BB58" s="91"/>
      <c r="BC58" s="114"/>
      <c r="BD58" s="115"/>
      <c r="BE58" s="94">
        <f t="shared" si="8"/>
        <v>0</v>
      </c>
      <c r="BF58" s="116"/>
      <c r="BG58" s="114"/>
      <c r="BH58" s="114"/>
      <c r="BI58" s="114"/>
      <c r="BJ58" s="112"/>
      <c r="BK58" s="91"/>
      <c r="BL58" s="112"/>
      <c r="BM58" s="112"/>
      <c r="BN58" s="112"/>
      <c r="BO58" s="112"/>
      <c r="BP58" s="91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91"/>
      <c r="CB58" s="112"/>
      <c r="CC58" s="91"/>
      <c r="CD58" s="112"/>
      <c r="CE58" s="112"/>
      <c r="CF58" s="112"/>
      <c r="CG58" s="112"/>
      <c r="CH58" s="112"/>
      <c r="CI58" s="91"/>
      <c r="CJ58" s="11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</row>
    <row r="59" spans="1:109" x14ac:dyDescent="0.25"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'07'!A109</f>
        <v>A</v>
      </c>
      <c r="B1" s="2" t="str">
        <f>'07'!B109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31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'07'!AM82:AQ82</f>
        <v>0</v>
      </c>
      <c r="AN1" s="207"/>
      <c r="AO1" s="207"/>
      <c r="AP1" s="207"/>
      <c r="AQ1" s="207"/>
      <c r="AR1" s="81"/>
      <c r="AS1" s="208">
        <f>'07'!AS82:AW82</f>
        <v>0</v>
      </c>
      <c r="AT1" s="208"/>
      <c r="AU1" s="208"/>
      <c r="AV1" s="208"/>
      <c r="AW1" s="208"/>
      <c r="AY1" s="209">
        <f>'07'!AY82:BC82</f>
        <v>0</v>
      </c>
      <c r="AZ1" s="209"/>
      <c r="BA1" s="209"/>
      <c r="BB1" s="209"/>
      <c r="BC1" s="209"/>
      <c r="BE1" s="210">
        <f>'07'!BE82:BI82</f>
        <v>0</v>
      </c>
      <c r="BF1" s="210"/>
      <c r="BG1" s="210"/>
      <c r="BH1" s="210"/>
      <c r="BI1" s="210"/>
      <c r="BK1" s="211">
        <f>'07'!BK82:BO82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31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31</v>
      </c>
      <c r="EP1" s="199"/>
    </row>
    <row r="2" spans="1:173" ht="15" customHeight="1" thickBot="1" x14ac:dyDescent="0.3">
      <c r="A2" s="1" t="str">
        <f>'07'!A110</f>
        <v>R</v>
      </c>
      <c r="B2" s="2" t="str">
        <f>'07'!B110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'07'!AM83:AQ83</f>
        <v>0</v>
      </c>
      <c r="AN2" s="202"/>
      <c r="AO2" s="202"/>
      <c r="AP2" s="202"/>
      <c r="AQ2" s="202"/>
      <c r="AS2" s="203">
        <f>'07'!AS83:AW83</f>
        <v>0</v>
      </c>
      <c r="AT2" s="203"/>
      <c r="AU2" s="203"/>
      <c r="AV2" s="203"/>
      <c r="AW2" s="203"/>
      <c r="AY2" s="204">
        <f>'07'!AY83:BC83</f>
        <v>0</v>
      </c>
      <c r="AZ2" s="204"/>
      <c r="BA2" s="204"/>
      <c r="BB2" s="204"/>
      <c r="BC2" s="204"/>
      <c r="BE2" s="205">
        <f>'07'!BE83:BI83</f>
        <v>0</v>
      </c>
      <c r="BF2" s="205"/>
      <c r="BG2" s="205"/>
      <c r="BH2" s="205"/>
      <c r="BI2" s="205"/>
      <c r="BK2" s="206">
        <f>'07'!BK83:BO83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'07'!A111</f>
        <v>M</v>
      </c>
      <c r="B3" s="2" t="str">
        <f>'07'!B111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42947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42948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42949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42950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42951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42952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42953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'07'!A112</f>
        <v>0</v>
      </c>
      <c r="B4" s="2">
        <f>'07'!B112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'07'!A113</f>
        <v>0</v>
      </c>
      <c r="B5" s="2">
        <f>'07'!B113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'07'!A114</f>
        <v>0</v>
      </c>
      <c r="B6" s="2">
        <f>'07'!B114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'07'!B138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'07'!FN115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'07'!B139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'07'!FN116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'07'!B140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'07'!FN117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'07'!B141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'07'!FN118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'07'!B142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'07'!FN119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'07'!B143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'07'!FN120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'07'!B144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'07'!FN121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'07'!B145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'07'!FN122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'07'!B146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'07'!FN123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'07'!B147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'07'!FN124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'07'!B148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'07'!FN125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'07'!B149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'07'!FN126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'07'!B150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'07'!FN127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'07'!B151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'07'!FN128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'07'!B152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'07'!FN129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'07'!B153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'07'!FN130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'07'!B154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'07'!FN131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32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32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32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42954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42955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42956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42957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42958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42959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42960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33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33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33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42961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42962</v>
      </c>
      <c r="AG57" s="201"/>
      <c r="AH57" s="201"/>
      <c r="AI57" s="201"/>
      <c r="AJ57" s="201"/>
      <c r="AK57" s="201"/>
      <c r="AL57" s="201"/>
      <c r="AM57" s="7"/>
      <c r="AN57" s="159" t="s">
        <v>220</v>
      </c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42963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42964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42965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42966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42967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>
        <v>42962</v>
      </c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160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2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50">
        <f>SUMIF(AC61:AX61,"*",$AC$4:$AX$4)</f>
        <v>0</v>
      </c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7" si="25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160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2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50">
        <f t="shared" ref="FI62:FI77" si="26">SUMIF(AC62:AX62,"*",$AC$4:$AX$4)</f>
        <v>0</v>
      </c>
      <c r="FJ62" s="46">
        <f t="shared" ref="FJ62:FJ77" si="27">FN35</f>
        <v>0</v>
      </c>
      <c r="FK62" s="44">
        <f t="shared" si="21"/>
        <v>0</v>
      </c>
      <c r="FL62" s="46"/>
      <c r="FM62" s="66"/>
      <c r="FN62" s="48">
        <f t="shared" ref="FN62:FN77" si="28">FI62+FJ62+FK62-FL62</f>
        <v>0</v>
      </c>
      <c r="FP62" s="49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160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2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50">
        <f t="shared" si="26"/>
        <v>0</v>
      </c>
      <c r="FJ63" s="46">
        <f t="shared" si="27"/>
        <v>0</v>
      </c>
      <c r="FK63" s="44">
        <f t="shared" si="21"/>
        <v>0</v>
      </c>
      <c r="FL63" s="46"/>
      <c r="FM63" s="66"/>
      <c r="FN63" s="48">
        <f t="shared" si="28"/>
        <v>0</v>
      </c>
      <c r="FP63" s="49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160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2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50">
        <f t="shared" si="26"/>
        <v>0</v>
      </c>
      <c r="FJ64" s="46">
        <f t="shared" si="27"/>
        <v>0</v>
      </c>
      <c r="FK64" s="44">
        <f t="shared" si="21"/>
        <v>0</v>
      </c>
      <c r="FL64" s="46"/>
      <c r="FM64" s="66"/>
      <c r="FN64" s="48">
        <f t="shared" si="28"/>
        <v>0</v>
      </c>
      <c r="FP64" s="49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160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2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50">
        <f t="shared" si="26"/>
        <v>0</v>
      </c>
      <c r="FJ65" s="46">
        <f t="shared" si="27"/>
        <v>0</v>
      </c>
      <c r="FK65" s="44">
        <f t="shared" si="21"/>
        <v>0</v>
      </c>
      <c r="FL65" s="46"/>
      <c r="FM65" s="66"/>
      <c r="FN65" s="48">
        <f t="shared" si="28"/>
        <v>0</v>
      </c>
      <c r="FP65" s="49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163"/>
      <c r="AD66" s="164"/>
      <c r="AE66" s="161"/>
      <c r="AF66" s="161"/>
      <c r="AG66" s="161"/>
      <c r="AH66" s="161"/>
      <c r="AI66" s="161"/>
      <c r="AJ66" s="161"/>
      <c r="AK66" s="164"/>
      <c r="AL66" s="164"/>
      <c r="AM66" s="164"/>
      <c r="AN66" s="164"/>
      <c r="AO66" s="161"/>
      <c r="AP66" s="161"/>
      <c r="AQ66" s="161"/>
      <c r="AR66" s="161"/>
      <c r="AS66" s="161"/>
      <c r="AT66" s="161"/>
      <c r="AU66" s="161"/>
      <c r="AV66" s="161"/>
      <c r="AW66" s="164"/>
      <c r="AX66" s="165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50">
        <f t="shared" si="26"/>
        <v>0</v>
      </c>
      <c r="FJ66" s="46">
        <f t="shared" si="27"/>
        <v>0</v>
      </c>
      <c r="FK66" s="44">
        <f t="shared" si="21"/>
        <v>0</v>
      </c>
      <c r="FL66" s="46"/>
      <c r="FM66" s="66"/>
      <c r="FN66" s="48">
        <f t="shared" si="28"/>
        <v>0</v>
      </c>
      <c r="FP66" s="49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160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2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50">
        <f t="shared" si="26"/>
        <v>0</v>
      </c>
      <c r="FJ67" s="46">
        <f t="shared" si="27"/>
        <v>0</v>
      </c>
      <c r="FK67" s="44">
        <f t="shared" si="21"/>
        <v>0</v>
      </c>
      <c r="FL67" s="46"/>
      <c r="FM67" s="66"/>
      <c r="FN67" s="48">
        <f t="shared" si="28"/>
        <v>0</v>
      </c>
      <c r="FP67" s="49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160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2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50">
        <f t="shared" si="26"/>
        <v>0</v>
      </c>
      <c r="FJ68" s="46">
        <f t="shared" si="27"/>
        <v>0</v>
      </c>
      <c r="FK68" s="44">
        <f t="shared" si="21"/>
        <v>0</v>
      </c>
      <c r="FL68" s="46"/>
      <c r="FM68" s="66"/>
      <c r="FN68" s="48">
        <f t="shared" si="28"/>
        <v>0</v>
      </c>
      <c r="FP68" s="49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160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2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50">
        <f t="shared" si="26"/>
        <v>0</v>
      </c>
      <c r="FJ69" s="46">
        <f t="shared" si="27"/>
        <v>0</v>
      </c>
      <c r="FK69" s="44">
        <f t="shared" si="21"/>
        <v>0</v>
      </c>
      <c r="FL69" s="46"/>
      <c r="FM69" s="66"/>
      <c r="FN69" s="48">
        <f t="shared" si="28"/>
        <v>0</v>
      </c>
      <c r="FP69" s="49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160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2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50">
        <f t="shared" si="26"/>
        <v>0</v>
      </c>
      <c r="FJ70" s="46">
        <f t="shared" si="27"/>
        <v>0</v>
      </c>
      <c r="FK70" s="44">
        <f t="shared" si="21"/>
        <v>0</v>
      </c>
      <c r="FL70" s="46"/>
      <c r="FM70" s="66"/>
      <c r="FN70" s="48">
        <f t="shared" si="28"/>
        <v>0</v>
      </c>
      <c r="FP70" s="49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160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2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50">
        <f t="shared" si="26"/>
        <v>0</v>
      </c>
      <c r="FJ71" s="46">
        <f t="shared" si="27"/>
        <v>0</v>
      </c>
      <c r="FK71" s="44">
        <f t="shared" si="21"/>
        <v>0</v>
      </c>
      <c r="FL71" s="46"/>
      <c r="FM71" s="66"/>
      <c r="FN71" s="48">
        <f t="shared" si="28"/>
        <v>0</v>
      </c>
      <c r="FP71" s="49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160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2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50">
        <f t="shared" si="26"/>
        <v>0</v>
      </c>
      <c r="FJ72" s="46">
        <f t="shared" si="27"/>
        <v>0</v>
      </c>
      <c r="FK72" s="44">
        <f t="shared" si="21"/>
        <v>0</v>
      </c>
      <c r="FL72" s="46"/>
      <c r="FM72" s="66"/>
      <c r="FN72" s="48">
        <f t="shared" si="28"/>
        <v>0</v>
      </c>
      <c r="FP72" s="49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160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2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50">
        <f t="shared" si="26"/>
        <v>0</v>
      </c>
      <c r="FJ73" s="46">
        <f t="shared" si="27"/>
        <v>0</v>
      </c>
      <c r="FK73" s="44">
        <f t="shared" si="21"/>
        <v>0</v>
      </c>
      <c r="FL73" s="46"/>
      <c r="FM73" s="66"/>
      <c r="FN73" s="48">
        <f t="shared" si="28"/>
        <v>0</v>
      </c>
      <c r="FP73" s="49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160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2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50">
        <f t="shared" si="26"/>
        <v>0</v>
      </c>
      <c r="FJ74" s="46">
        <f t="shared" si="27"/>
        <v>0</v>
      </c>
      <c r="FK74" s="44">
        <f t="shared" si="21"/>
        <v>0</v>
      </c>
      <c r="FL74" s="46"/>
      <c r="FM74" s="66"/>
      <c r="FN74" s="48">
        <f t="shared" si="28"/>
        <v>0</v>
      </c>
      <c r="FP74" s="49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160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2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50">
        <f t="shared" si="26"/>
        <v>0</v>
      </c>
      <c r="FJ75" s="46">
        <f t="shared" si="27"/>
        <v>0</v>
      </c>
      <c r="FK75" s="44">
        <f t="shared" si="21"/>
        <v>0</v>
      </c>
      <c r="FL75" s="46"/>
      <c r="FM75" s="66"/>
      <c r="FN75" s="48">
        <f t="shared" si="28"/>
        <v>0</v>
      </c>
      <c r="FP75" s="49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160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2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50">
        <f t="shared" si="26"/>
        <v>0</v>
      </c>
      <c r="FJ76" s="46">
        <f t="shared" si="27"/>
        <v>0</v>
      </c>
      <c r="FK76" s="44">
        <f t="shared" si="21"/>
        <v>0</v>
      </c>
      <c r="FL76" s="46"/>
      <c r="FM76" s="66"/>
      <c r="FN76" s="48">
        <f t="shared" si="28"/>
        <v>0</v>
      </c>
      <c r="FP76" s="49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 t="shared" si="25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160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2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50">
        <f t="shared" si="26"/>
        <v>0</v>
      </c>
      <c r="FJ77" s="46">
        <f t="shared" si="27"/>
        <v>0</v>
      </c>
      <c r="FK77" s="44">
        <f t="shared" si="21"/>
        <v>0</v>
      </c>
      <c r="FL77" s="46"/>
      <c r="FM77" s="66"/>
      <c r="FN77" s="48">
        <f t="shared" si="28"/>
        <v>0</v>
      </c>
      <c r="FP77" s="49">
        <f t="shared" si="29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34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34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34</v>
      </c>
      <c r="EP82" s="199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42968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42969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42970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42971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42972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42973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42974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1"/>
        <v>0</v>
      </c>
      <c r="B85" s="2">
        <f t="shared" si="31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1"/>
        <v>0</v>
      </c>
      <c r="B86" s="2">
        <f t="shared" si="31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1"/>
        <v>0</v>
      </c>
      <c r="B87" s="2">
        <f t="shared" si="31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2">+SUMIF($EI88:$FD88,"*",$EI$4:$FD$4)</f>
        <v>0</v>
      </c>
      <c r="FI88" s="50"/>
      <c r="FJ88" s="46">
        <f>FN61</f>
        <v>0</v>
      </c>
      <c r="FK88" s="44">
        <f t="shared" ref="FK88:FK104" si="33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170">
        <f t="shared" ref="F89:F104" si="38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2"/>
        <v>0</v>
      </c>
      <c r="FI89" s="50"/>
      <c r="FJ89" s="46">
        <f t="shared" ref="FJ89:FJ104" si="39">FN62</f>
        <v>0</v>
      </c>
      <c r="FK89" s="44">
        <f t="shared" si="33"/>
        <v>0</v>
      </c>
      <c r="FL89" s="46"/>
      <c r="FM89" s="71"/>
      <c r="FN89" s="48">
        <f t="shared" ref="FN89:FN104" si="40">FI89+FJ89+FK89-FL89</f>
        <v>0</v>
      </c>
      <c r="FP89" s="49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170">
        <f t="shared" si="38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2"/>
        <v>0</v>
      </c>
      <c r="FI90" s="50"/>
      <c r="FJ90" s="46">
        <f t="shared" si="39"/>
        <v>0</v>
      </c>
      <c r="FK90" s="44">
        <f t="shared" si="33"/>
        <v>0</v>
      </c>
      <c r="FL90" s="46"/>
      <c r="FM90" s="71"/>
      <c r="FN90" s="48">
        <f t="shared" si="40"/>
        <v>0</v>
      </c>
      <c r="FP90" s="49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170">
        <f t="shared" si="38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2"/>
        <v>0</v>
      </c>
      <c r="FI91" s="50"/>
      <c r="FJ91" s="46">
        <f t="shared" si="39"/>
        <v>0</v>
      </c>
      <c r="FK91" s="44">
        <f t="shared" si="33"/>
        <v>0</v>
      </c>
      <c r="FL91" s="46"/>
      <c r="FM91" s="71"/>
      <c r="FN91" s="48">
        <f t="shared" si="40"/>
        <v>0</v>
      </c>
      <c r="FP91" s="49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170">
        <f t="shared" si="38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2"/>
        <v>0</v>
      </c>
      <c r="FI92" s="50"/>
      <c r="FJ92" s="46">
        <f t="shared" si="39"/>
        <v>0</v>
      </c>
      <c r="FK92" s="44">
        <f t="shared" si="33"/>
        <v>0</v>
      </c>
      <c r="FL92" s="46"/>
      <c r="FM92" s="71"/>
      <c r="FN92" s="48">
        <f t="shared" si="40"/>
        <v>0</v>
      </c>
      <c r="FP92" s="49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170">
        <f t="shared" si="38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2"/>
        <v>0</v>
      </c>
      <c r="FI93" s="50"/>
      <c r="FJ93" s="46">
        <f t="shared" si="39"/>
        <v>0</v>
      </c>
      <c r="FK93" s="44">
        <f t="shared" si="33"/>
        <v>0</v>
      </c>
      <c r="FL93" s="46"/>
      <c r="FM93" s="71"/>
      <c r="FN93" s="48">
        <f t="shared" si="40"/>
        <v>0</v>
      </c>
      <c r="FP93" s="49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170">
        <f t="shared" si="38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2"/>
        <v>0</v>
      </c>
      <c r="FI94" s="50"/>
      <c r="FJ94" s="46">
        <f t="shared" si="39"/>
        <v>0</v>
      </c>
      <c r="FK94" s="44">
        <f t="shared" si="33"/>
        <v>0</v>
      </c>
      <c r="FL94" s="46"/>
      <c r="FM94" s="71"/>
      <c r="FN94" s="48">
        <f t="shared" si="40"/>
        <v>0</v>
      </c>
      <c r="FP94" s="49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170">
        <f t="shared" si="38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2"/>
        <v>0</v>
      </c>
      <c r="FI95" s="50"/>
      <c r="FJ95" s="46">
        <f t="shared" si="39"/>
        <v>0</v>
      </c>
      <c r="FK95" s="44">
        <f t="shared" si="33"/>
        <v>0</v>
      </c>
      <c r="FL95" s="46"/>
      <c r="FM95" s="71"/>
      <c r="FN95" s="48">
        <f t="shared" si="40"/>
        <v>0</v>
      </c>
      <c r="FP95" s="49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170">
        <f t="shared" si="38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2"/>
        <v>0</v>
      </c>
      <c r="FI96" s="50"/>
      <c r="FJ96" s="46">
        <f t="shared" si="39"/>
        <v>0</v>
      </c>
      <c r="FK96" s="44">
        <f t="shared" si="33"/>
        <v>0</v>
      </c>
      <c r="FL96" s="46"/>
      <c r="FM96" s="71"/>
      <c r="FN96" s="48">
        <f t="shared" si="40"/>
        <v>0</v>
      </c>
      <c r="FP96" s="49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170">
        <f t="shared" si="38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2"/>
        <v>0</v>
      </c>
      <c r="FI97" s="50"/>
      <c r="FJ97" s="46">
        <f t="shared" si="39"/>
        <v>0</v>
      </c>
      <c r="FK97" s="44">
        <f t="shared" si="33"/>
        <v>0</v>
      </c>
      <c r="FL97" s="46"/>
      <c r="FM97" s="71"/>
      <c r="FN97" s="48">
        <f t="shared" si="40"/>
        <v>0</v>
      </c>
      <c r="FP97" s="49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170">
        <f t="shared" si="38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2"/>
        <v>0</v>
      </c>
      <c r="FI98" s="50"/>
      <c r="FJ98" s="46">
        <f t="shared" si="39"/>
        <v>0</v>
      </c>
      <c r="FK98" s="44">
        <f t="shared" si="33"/>
        <v>0</v>
      </c>
      <c r="FL98" s="46"/>
      <c r="FM98" s="71"/>
      <c r="FN98" s="48">
        <f t="shared" si="40"/>
        <v>0</v>
      </c>
      <c r="FP98" s="49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170">
        <f t="shared" si="38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2"/>
        <v>0</v>
      </c>
      <c r="FI99" s="50"/>
      <c r="FJ99" s="46">
        <f t="shared" si="39"/>
        <v>0</v>
      </c>
      <c r="FK99" s="44">
        <f t="shared" si="33"/>
        <v>0</v>
      </c>
      <c r="FL99" s="46"/>
      <c r="FM99" s="71"/>
      <c r="FN99" s="48">
        <f t="shared" si="40"/>
        <v>0</v>
      </c>
      <c r="FP99" s="49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170">
        <f t="shared" si="38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2"/>
        <v>0</v>
      </c>
      <c r="FI100" s="50"/>
      <c r="FJ100" s="46">
        <f t="shared" si="39"/>
        <v>0</v>
      </c>
      <c r="FK100" s="44">
        <f t="shared" si="33"/>
        <v>0</v>
      </c>
      <c r="FL100" s="46"/>
      <c r="FM100" s="71"/>
      <c r="FN100" s="48">
        <f t="shared" si="40"/>
        <v>0</v>
      </c>
      <c r="FP100" s="49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170">
        <f t="shared" si="38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2"/>
        <v>0</v>
      </c>
      <c r="FI101" s="50"/>
      <c r="FJ101" s="46">
        <f t="shared" si="39"/>
        <v>0</v>
      </c>
      <c r="FK101" s="44">
        <f t="shared" si="33"/>
        <v>0</v>
      </c>
      <c r="FL101" s="46"/>
      <c r="FM101" s="71"/>
      <c r="FN101" s="48">
        <f t="shared" si="40"/>
        <v>0</v>
      </c>
      <c r="FP101" s="49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170">
        <f t="shared" si="38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2"/>
        <v>0</v>
      </c>
      <c r="FI102" s="50"/>
      <c r="FJ102" s="46">
        <f t="shared" si="39"/>
        <v>0</v>
      </c>
      <c r="FK102" s="44">
        <f t="shared" si="33"/>
        <v>0</v>
      </c>
      <c r="FL102" s="46"/>
      <c r="FM102" s="71"/>
      <c r="FN102" s="48">
        <f t="shared" si="40"/>
        <v>0</v>
      </c>
      <c r="FP102" s="49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170">
        <f t="shared" si="38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2"/>
        <v>0</v>
      </c>
      <c r="FI103" s="50"/>
      <c r="FJ103" s="46">
        <f t="shared" si="39"/>
        <v>0</v>
      </c>
      <c r="FK103" s="44">
        <f t="shared" si="33"/>
        <v>0</v>
      </c>
      <c r="FL103" s="46"/>
      <c r="FM103" s="71"/>
      <c r="FN103" s="48">
        <f t="shared" si="40"/>
        <v>0</v>
      </c>
      <c r="FP103" s="49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170">
        <f t="shared" si="38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2"/>
        <v>0</v>
      </c>
      <c r="FI104" s="50"/>
      <c r="FJ104" s="46">
        <f t="shared" si="39"/>
        <v>0</v>
      </c>
      <c r="FK104" s="44">
        <f t="shared" si="33"/>
        <v>0</v>
      </c>
      <c r="FL104" s="46"/>
      <c r="FM104" s="71"/>
      <c r="FN104" s="48">
        <f t="shared" si="40"/>
        <v>0</v>
      </c>
      <c r="FP104" s="49">
        <f t="shared" si="41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195" t="s">
        <v>6</v>
      </c>
      <c r="H109" s="196"/>
      <c r="I109" s="196"/>
      <c r="J109" s="196"/>
      <c r="K109" s="196"/>
      <c r="L109" s="196"/>
      <c r="M109" s="199">
        <f>M82+1</f>
        <v>35</v>
      </c>
      <c r="N109" s="199"/>
      <c r="AM109" s="207">
        <f>AM82</f>
        <v>0</v>
      </c>
      <c r="AN109" s="207"/>
      <c r="AO109" s="207"/>
      <c r="AP109" s="207"/>
      <c r="AQ109" s="207"/>
      <c r="AR109" s="81"/>
      <c r="AS109" s="208">
        <f>AS82</f>
        <v>0</v>
      </c>
      <c r="AT109" s="208"/>
      <c r="AU109" s="208"/>
      <c r="AV109" s="208"/>
      <c r="AW109" s="208"/>
      <c r="AY109" s="209">
        <f>AY82</f>
        <v>0</v>
      </c>
      <c r="AZ109" s="209"/>
      <c r="BA109" s="209"/>
      <c r="BB109" s="209"/>
      <c r="BC109" s="209"/>
      <c r="BE109" s="210">
        <f>BE82</f>
        <v>0</v>
      </c>
      <c r="BF109" s="210"/>
      <c r="BG109" s="210"/>
      <c r="BH109" s="210"/>
      <c r="BI109" s="210"/>
      <c r="BK109" s="211">
        <f>BK82</f>
        <v>0</v>
      </c>
      <c r="BL109" s="211"/>
      <c r="BM109" s="211"/>
      <c r="BN109" s="211"/>
      <c r="BO109" s="211"/>
      <c r="BU109" s="195" t="s">
        <v>6</v>
      </c>
      <c r="BV109" s="196"/>
      <c r="BW109" s="196"/>
      <c r="BX109" s="196"/>
      <c r="BY109" s="196"/>
      <c r="BZ109" s="196"/>
      <c r="CA109" s="199">
        <f>M109</f>
        <v>35</v>
      </c>
      <c r="CB109" s="199"/>
      <c r="CQ109" s="207">
        <f>AM109</f>
        <v>0</v>
      </c>
      <c r="CR109" s="207"/>
      <c r="CS109" s="207"/>
      <c r="CT109" s="207"/>
      <c r="CU109" s="207"/>
      <c r="CV109" s="81"/>
      <c r="CW109" s="208">
        <f>AS109</f>
        <v>0</v>
      </c>
      <c r="CX109" s="208"/>
      <c r="CY109" s="208"/>
      <c r="CZ109" s="208"/>
      <c r="DA109" s="208"/>
      <c r="DC109" s="209">
        <f>AY109</f>
        <v>0</v>
      </c>
      <c r="DD109" s="209"/>
      <c r="DE109" s="209"/>
      <c r="DF109" s="209"/>
      <c r="DG109" s="209"/>
      <c r="DI109" s="210">
        <f>BE109</f>
        <v>0</v>
      </c>
      <c r="DJ109" s="210"/>
      <c r="DK109" s="210"/>
      <c r="DL109" s="210"/>
      <c r="DM109" s="210"/>
      <c r="DO109" s="211">
        <f>BK109</f>
        <v>0</v>
      </c>
      <c r="DP109" s="211"/>
      <c r="DQ109" s="211"/>
      <c r="DR109" s="211"/>
      <c r="DS109" s="211"/>
      <c r="EI109" s="195" t="s">
        <v>6</v>
      </c>
      <c r="EJ109" s="196"/>
      <c r="EK109" s="196"/>
      <c r="EL109" s="196"/>
      <c r="EM109" s="196"/>
      <c r="EN109" s="196"/>
      <c r="EO109" s="199">
        <f>M109</f>
        <v>35</v>
      </c>
      <c r="EP109" s="199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185"/>
      <c r="D110" s="188"/>
      <c r="E110" s="191"/>
      <c r="F110" s="193"/>
      <c r="G110" s="197"/>
      <c r="H110" s="198"/>
      <c r="I110" s="198"/>
      <c r="J110" s="198"/>
      <c r="K110" s="198"/>
      <c r="L110" s="198"/>
      <c r="M110" s="200"/>
      <c r="N110" s="200"/>
      <c r="AM110" s="202">
        <f>AM83</f>
        <v>0</v>
      </c>
      <c r="AN110" s="202"/>
      <c r="AO110" s="202"/>
      <c r="AP110" s="202"/>
      <c r="AQ110" s="202"/>
      <c r="AS110" s="203">
        <f>AS83</f>
        <v>0</v>
      </c>
      <c r="AT110" s="203"/>
      <c r="AU110" s="203"/>
      <c r="AV110" s="203"/>
      <c r="AW110" s="203"/>
      <c r="AY110" s="204">
        <f>AY83</f>
        <v>0</v>
      </c>
      <c r="AZ110" s="204"/>
      <c r="BA110" s="204"/>
      <c r="BB110" s="204"/>
      <c r="BC110" s="204"/>
      <c r="BE110" s="205">
        <f>BE83</f>
        <v>0</v>
      </c>
      <c r="BF110" s="205"/>
      <c r="BG110" s="205"/>
      <c r="BH110" s="205"/>
      <c r="BI110" s="205"/>
      <c r="BK110" s="206">
        <f>BK83</f>
        <v>0</v>
      </c>
      <c r="BL110" s="206"/>
      <c r="BM110" s="206"/>
      <c r="BN110" s="206"/>
      <c r="BO110" s="206"/>
      <c r="BU110" s="197"/>
      <c r="BV110" s="198"/>
      <c r="BW110" s="198"/>
      <c r="BX110" s="198"/>
      <c r="BY110" s="198"/>
      <c r="BZ110" s="198"/>
      <c r="CA110" s="200"/>
      <c r="CB110" s="200"/>
      <c r="CQ110" s="202">
        <f>AM110</f>
        <v>0</v>
      </c>
      <c r="CR110" s="202"/>
      <c r="CS110" s="202"/>
      <c r="CT110" s="202"/>
      <c r="CU110" s="202"/>
      <c r="CW110" s="203">
        <f>AS110</f>
        <v>0</v>
      </c>
      <c r="CX110" s="203"/>
      <c r="CY110" s="203"/>
      <c r="CZ110" s="203"/>
      <c r="DA110" s="203"/>
      <c r="DC110" s="204">
        <f>AY110</f>
        <v>0</v>
      </c>
      <c r="DD110" s="204"/>
      <c r="DE110" s="204"/>
      <c r="DF110" s="204"/>
      <c r="DG110" s="204"/>
      <c r="DI110" s="205">
        <f>BE110</f>
        <v>0</v>
      </c>
      <c r="DJ110" s="205"/>
      <c r="DK110" s="205"/>
      <c r="DL110" s="205"/>
      <c r="DM110" s="205"/>
      <c r="DO110" s="206">
        <f>BK110</f>
        <v>0</v>
      </c>
      <c r="DP110" s="206"/>
      <c r="DQ110" s="206"/>
      <c r="DR110" s="206"/>
      <c r="DS110" s="206"/>
      <c r="EI110" s="197"/>
      <c r="EJ110" s="198"/>
      <c r="EK110" s="198"/>
      <c r="EL110" s="198"/>
      <c r="EM110" s="198"/>
      <c r="EN110" s="198"/>
      <c r="EO110" s="200"/>
      <c r="EP110" s="200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185"/>
      <c r="D111" s="188"/>
      <c r="E111" s="191"/>
      <c r="F111" s="194"/>
      <c r="G111" s="6" t="s">
        <v>11</v>
      </c>
      <c r="H111" s="7"/>
      <c r="I111" s="7"/>
      <c r="J111" s="201">
        <f>EM84+1</f>
        <v>42975</v>
      </c>
      <c r="K111" s="201"/>
      <c r="L111" s="201"/>
      <c r="M111" s="201"/>
      <c r="N111" s="201"/>
      <c r="O111" s="201"/>
      <c r="P111" s="201"/>
      <c r="Q111" s="7"/>
      <c r="R111" s="7"/>
      <c r="S111" s="8"/>
      <c r="T111" s="8"/>
      <c r="U111" s="8"/>
      <c r="V111" s="8"/>
      <c r="W111" s="8"/>
      <c r="X111" s="8"/>
      <c r="Y111" s="8"/>
      <c r="Z111" s="8"/>
      <c r="AA111" s="8"/>
      <c r="AB111" s="9"/>
      <c r="AC111" s="6" t="s">
        <v>12</v>
      </c>
      <c r="AD111" s="7"/>
      <c r="AE111" s="7"/>
      <c r="AF111" s="201">
        <f>J111+1</f>
        <v>42976</v>
      </c>
      <c r="AG111" s="201"/>
      <c r="AH111" s="201"/>
      <c r="AI111" s="201"/>
      <c r="AJ111" s="201"/>
      <c r="AK111" s="201"/>
      <c r="AL111" s="201"/>
      <c r="AM111" s="7"/>
      <c r="AN111" s="7"/>
      <c r="AO111" s="8"/>
      <c r="AP111" s="8"/>
      <c r="AQ111" s="8"/>
      <c r="AR111" s="8"/>
      <c r="AS111" s="8"/>
      <c r="AT111" s="8"/>
      <c r="AU111" s="8"/>
      <c r="AV111" s="8"/>
      <c r="AW111" s="8"/>
      <c r="AX111" s="9"/>
      <c r="AY111" s="6" t="s">
        <v>13</v>
      </c>
      <c r="AZ111" s="7"/>
      <c r="BA111" s="7"/>
      <c r="BB111" s="7"/>
      <c r="BC111" s="201">
        <f>AF111+1</f>
        <v>42977</v>
      </c>
      <c r="BD111" s="201"/>
      <c r="BE111" s="201"/>
      <c r="BF111" s="201"/>
      <c r="BG111" s="201"/>
      <c r="BH111" s="201"/>
      <c r="BI111" s="201"/>
      <c r="BJ111" s="7"/>
      <c r="BK111" s="8"/>
      <c r="BL111" s="8"/>
      <c r="BM111" s="8"/>
      <c r="BN111" s="8"/>
      <c r="BO111" s="8"/>
      <c r="BP111" s="8"/>
      <c r="BQ111" s="8"/>
      <c r="BR111" s="8"/>
      <c r="BS111" s="8"/>
      <c r="BT111" s="9"/>
      <c r="BU111" s="67" t="s">
        <v>14</v>
      </c>
      <c r="BV111" s="68"/>
      <c r="BW111" s="68"/>
      <c r="BX111" s="225">
        <f>BC111+1</f>
        <v>42978</v>
      </c>
      <c r="BY111" s="225"/>
      <c r="BZ111" s="225"/>
      <c r="CA111" s="225"/>
      <c r="CB111" s="225"/>
      <c r="CC111" s="225"/>
      <c r="CD111" s="225"/>
      <c r="CE111" s="68"/>
      <c r="CF111" s="68"/>
      <c r="CG111" s="69"/>
      <c r="CH111" s="69"/>
      <c r="CI111" s="69"/>
      <c r="CJ111" s="69"/>
      <c r="CK111" s="69"/>
      <c r="CL111" s="69"/>
      <c r="CM111" s="69"/>
      <c r="CN111" s="69"/>
      <c r="CO111" s="69"/>
      <c r="CP111" s="70"/>
      <c r="CQ111" s="6" t="s">
        <v>15</v>
      </c>
      <c r="CR111" s="7"/>
      <c r="CS111" s="7"/>
      <c r="CT111" s="7"/>
      <c r="CU111" s="201">
        <f>BX111+1</f>
        <v>42979</v>
      </c>
      <c r="CV111" s="201"/>
      <c r="CW111" s="201"/>
      <c r="CX111" s="201"/>
      <c r="CY111" s="201"/>
      <c r="CZ111" s="201"/>
      <c r="DA111" s="201"/>
      <c r="DB111" s="7"/>
      <c r="DC111" s="8"/>
      <c r="DD111" s="8"/>
      <c r="DE111" s="8"/>
      <c r="DF111" s="8"/>
      <c r="DG111" s="8"/>
      <c r="DH111" s="8"/>
      <c r="DI111" s="8"/>
      <c r="DJ111" s="8"/>
      <c r="DK111" s="8"/>
      <c r="DL111" s="9"/>
      <c r="DM111" s="6" t="s">
        <v>16</v>
      </c>
      <c r="DN111" s="7"/>
      <c r="DO111" s="7"/>
      <c r="DP111" s="7"/>
      <c r="DQ111" s="201">
        <f>CU111+1</f>
        <v>42980</v>
      </c>
      <c r="DR111" s="201"/>
      <c r="DS111" s="201"/>
      <c r="DT111" s="201"/>
      <c r="DU111" s="201"/>
      <c r="DV111" s="201"/>
      <c r="DW111" s="201"/>
      <c r="DX111" s="7"/>
      <c r="DY111" s="8"/>
      <c r="DZ111" s="8"/>
      <c r="EA111" s="8"/>
      <c r="EB111" s="8"/>
      <c r="EC111" s="8"/>
      <c r="ED111" s="8"/>
      <c r="EE111" s="8"/>
      <c r="EF111" s="8"/>
      <c r="EG111" s="8"/>
      <c r="EH111" s="9"/>
      <c r="EI111" s="6" t="s">
        <v>17</v>
      </c>
      <c r="EJ111" s="7"/>
      <c r="EK111" s="7"/>
      <c r="EL111" s="7"/>
      <c r="EM111" s="201">
        <f>DQ111+1</f>
        <v>42981</v>
      </c>
      <c r="EN111" s="201"/>
      <c r="EO111" s="201"/>
      <c r="EP111" s="201"/>
      <c r="EQ111" s="201"/>
      <c r="ER111" s="201"/>
      <c r="ES111" s="201"/>
      <c r="ET111" s="7"/>
      <c r="EU111" s="8"/>
      <c r="EV111" s="8"/>
      <c r="EW111" s="8"/>
      <c r="EX111" s="8"/>
      <c r="EY111" s="8"/>
      <c r="EZ111" s="8"/>
      <c r="FA111" s="8"/>
      <c r="FB111" s="8"/>
      <c r="FC111" s="8"/>
      <c r="FD111" s="9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2"/>
        <v>0</v>
      </c>
      <c r="B112" s="2">
        <f t="shared" si="42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2"/>
        <v>0</v>
      </c>
      <c r="B113" s="2">
        <f t="shared" si="42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2"/>
        <v>0</v>
      </c>
      <c r="B114" s="2">
        <f t="shared" si="42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3">+SUMIF($EI115:$FD115,"*",$EI$4:$FD$4)</f>
        <v>0</v>
      </c>
      <c r="FI115" s="50"/>
      <c r="FJ115" s="46">
        <f>FN88</f>
        <v>0</v>
      </c>
      <c r="FK115" s="44">
        <f t="shared" ref="FK115:FK131" si="44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170">
        <f t="shared" ref="F116:F131" si="49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3"/>
        <v>0</v>
      </c>
      <c r="FI116" s="50"/>
      <c r="FJ116" s="46">
        <f t="shared" ref="FJ116:FJ131" si="50">FN89</f>
        <v>0</v>
      </c>
      <c r="FK116" s="44">
        <f t="shared" si="44"/>
        <v>0</v>
      </c>
      <c r="FL116" s="46"/>
      <c r="FM116" s="66"/>
      <c r="FN116" s="48">
        <f t="shared" ref="FN116:FN131" si="51">FI116+FJ116+FK116-FL116</f>
        <v>0</v>
      </c>
      <c r="FP116" s="49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170">
        <f t="shared" si="49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3"/>
        <v>0</v>
      </c>
      <c r="FI117" s="50"/>
      <c r="FJ117" s="46">
        <f t="shared" si="50"/>
        <v>0</v>
      </c>
      <c r="FK117" s="44">
        <f t="shared" si="44"/>
        <v>0</v>
      </c>
      <c r="FL117" s="46"/>
      <c r="FM117" s="66"/>
      <c r="FN117" s="48">
        <f t="shared" si="51"/>
        <v>0</v>
      </c>
      <c r="FP117" s="49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170">
        <f t="shared" si="49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3"/>
        <v>0</v>
      </c>
      <c r="FI118" s="50"/>
      <c r="FJ118" s="46">
        <f t="shared" si="50"/>
        <v>0</v>
      </c>
      <c r="FK118" s="44">
        <f t="shared" si="44"/>
        <v>0</v>
      </c>
      <c r="FL118" s="46"/>
      <c r="FM118" s="66"/>
      <c r="FN118" s="48">
        <f t="shared" si="51"/>
        <v>0</v>
      </c>
      <c r="FP118" s="49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170">
        <f t="shared" si="49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3"/>
        <v>0</v>
      </c>
      <c r="FI119" s="50"/>
      <c r="FJ119" s="46">
        <f t="shared" si="50"/>
        <v>0</v>
      </c>
      <c r="FK119" s="44">
        <f t="shared" si="44"/>
        <v>0</v>
      </c>
      <c r="FL119" s="46"/>
      <c r="FM119" s="66"/>
      <c r="FN119" s="48">
        <f t="shared" si="51"/>
        <v>0</v>
      </c>
      <c r="FP119" s="49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170">
        <f t="shared" si="49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3"/>
        <v>0</v>
      </c>
      <c r="FI120" s="50"/>
      <c r="FJ120" s="46">
        <f t="shared" si="50"/>
        <v>0</v>
      </c>
      <c r="FK120" s="44">
        <f t="shared" si="44"/>
        <v>0</v>
      </c>
      <c r="FL120" s="46"/>
      <c r="FM120" s="66"/>
      <c r="FN120" s="48">
        <f t="shared" si="51"/>
        <v>0</v>
      </c>
      <c r="FP120" s="49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170">
        <f t="shared" si="49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3"/>
        <v>0</v>
      </c>
      <c r="FI121" s="50"/>
      <c r="FJ121" s="46">
        <f t="shared" si="50"/>
        <v>0</v>
      </c>
      <c r="FK121" s="44">
        <f t="shared" si="44"/>
        <v>0</v>
      </c>
      <c r="FL121" s="46"/>
      <c r="FM121" s="66"/>
      <c r="FN121" s="48">
        <f t="shared" si="51"/>
        <v>0</v>
      </c>
      <c r="FP121" s="49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170">
        <f t="shared" si="49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3"/>
        <v>0</v>
      </c>
      <c r="FI122" s="50"/>
      <c r="FJ122" s="46">
        <f t="shared" si="50"/>
        <v>0</v>
      </c>
      <c r="FK122" s="44">
        <f t="shared" si="44"/>
        <v>0</v>
      </c>
      <c r="FL122" s="46"/>
      <c r="FM122" s="66"/>
      <c r="FN122" s="48">
        <f t="shared" si="51"/>
        <v>0</v>
      </c>
      <c r="FP122" s="49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170">
        <f t="shared" si="49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3"/>
        <v>0</v>
      </c>
      <c r="FI123" s="50"/>
      <c r="FJ123" s="46">
        <f t="shared" si="50"/>
        <v>0</v>
      </c>
      <c r="FK123" s="44">
        <f t="shared" si="44"/>
        <v>0</v>
      </c>
      <c r="FL123" s="46"/>
      <c r="FM123" s="66"/>
      <c r="FN123" s="48">
        <f t="shared" si="51"/>
        <v>0</v>
      </c>
      <c r="FP123" s="49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170">
        <f t="shared" si="49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3"/>
        <v>0</v>
      </c>
      <c r="FI124" s="50"/>
      <c r="FJ124" s="46">
        <f t="shared" si="50"/>
        <v>0</v>
      </c>
      <c r="FK124" s="44">
        <f t="shared" si="44"/>
        <v>0</v>
      </c>
      <c r="FL124" s="46"/>
      <c r="FM124" s="66"/>
      <c r="FN124" s="48">
        <f t="shared" si="51"/>
        <v>0</v>
      </c>
      <c r="FP124" s="49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170">
        <f t="shared" si="49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3"/>
        <v>0</v>
      </c>
      <c r="FI125" s="50"/>
      <c r="FJ125" s="46">
        <f t="shared" si="50"/>
        <v>0</v>
      </c>
      <c r="FK125" s="44">
        <f t="shared" si="44"/>
        <v>0</v>
      </c>
      <c r="FL125" s="46"/>
      <c r="FM125" s="66"/>
      <c r="FN125" s="48">
        <f t="shared" si="51"/>
        <v>0</v>
      </c>
      <c r="FP125" s="49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170">
        <f t="shared" si="49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3"/>
        <v>0</v>
      </c>
      <c r="FI126" s="50"/>
      <c r="FJ126" s="46">
        <f t="shared" si="50"/>
        <v>0</v>
      </c>
      <c r="FK126" s="44">
        <f t="shared" si="44"/>
        <v>0</v>
      </c>
      <c r="FL126" s="46"/>
      <c r="FM126" s="66"/>
      <c r="FN126" s="48">
        <f t="shared" si="51"/>
        <v>0</v>
      </c>
      <c r="FP126" s="49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170">
        <f t="shared" si="49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3"/>
        <v>0</v>
      </c>
      <c r="FI127" s="50"/>
      <c r="FJ127" s="46">
        <f t="shared" si="50"/>
        <v>0</v>
      </c>
      <c r="FK127" s="44">
        <f t="shared" si="44"/>
        <v>0</v>
      </c>
      <c r="FL127" s="46"/>
      <c r="FM127" s="66"/>
      <c r="FN127" s="48">
        <f t="shared" si="51"/>
        <v>0</v>
      </c>
      <c r="FP127" s="49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170">
        <f t="shared" si="49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3"/>
        <v>0</v>
      </c>
      <c r="FI128" s="50"/>
      <c r="FJ128" s="46">
        <f t="shared" si="50"/>
        <v>0</v>
      </c>
      <c r="FK128" s="44">
        <f t="shared" si="44"/>
        <v>0</v>
      </c>
      <c r="FL128" s="46"/>
      <c r="FM128" s="66"/>
      <c r="FN128" s="48">
        <f t="shared" si="51"/>
        <v>0</v>
      </c>
      <c r="FP128" s="49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170">
        <f t="shared" si="49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3"/>
        <v>0</v>
      </c>
      <c r="FI129" s="50"/>
      <c r="FJ129" s="46">
        <f t="shared" si="50"/>
        <v>0</v>
      </c>
      <c r="FK129" s="44">
        <f t="shared" si="44"/>
        <v>0</v>
      </c>
      <c r="FL129" s="46"/>
      <c r="FM129" s="66"/>
      <c r="FN129" s="48">
        <f t="shared" si="51"/>
        <v>0</v>
      </c>
      <c r="FP129" s="49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170">
        <f t="shared" si="49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3"/>
        <v>0</v>
      </c>
      <c r="FI130" s="50"/>
      <c r="FJ130" s="46">
        <f t="shared" si="50"/>
        <v>0</v>
      </c>
      <c r="FK130" s="44">
        <f t="shared" si="44"/>
        <v>0</v>
      </c>
      <c r="FL130" s="46"/>
      <c r="FM130" s="66"/>
      <c r="FN130" s="48">
        <f t="shared" si="51"/>
        <v>0</v>
      </c>
      <c r="FP130" s="49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170">
        <f t="shared" si="49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3"/>
        <v>0</v>
      </c>
      <c r="FI131" s="50"/>
      <c r="FJ131" s="46">
        <f t="shared" si="50"/>
        <v>0</v>
      </c>
      <c r="FK131" s="44">
        <f t="shared" si="44"/>
        <v>0</v>
      </c>
      <c r="FL131" s="46"/>
      <c r="FM131" s="66"/>
      <c r="FN131" s="48">
        <f t="shared" si="51"/>
        <v>0</v>
      </c>
      <c r="FP131" s="49">
        <f t="shared" si="52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31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32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33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34</v>
      </c>
      <c r="AO136" s="245"/>
      <c r="AP136" s="246"/>
      <c r="AQ136" s="73"/>
      <c r="AR136" s="166"/>
      <c r="AS136" s="166"/>
      <c r="AT136" s="166"/>
      <c r="AU136" s="73"/>
      <c r="AV136" s="241" t="s">
        <v>56</v>
      </c>
      <c r="AW136" s="242"/>
      <c r="AX136" s="242"/>
      <c r="AY136" s="242"/>
      <c r="AZ136" s="243"/>
      <c r="BA136" s="244">
        <f>M109</f>
        <v>35</v>
      </c>
      <c r="BB136" s="245"/>
      <c r="BC136" s="246"/>
      <c r="BD136" s="72"/>
      <c r="BE136" s="247" t="s">
        <v>57</v>
      </c>
      <c r="BF136" s="248"/>
      <c r="BG136" s="249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166"/>
      <c r="AS137" s="166"/>
      <c r="AT137" s="166"/>
      <c r="AU137" s="75"/>
      <c r="AV137" s="250" t="s">
        <v>58</v>
      </c>
      <c r="AW137" s="250"/>
      <c r="AX137" s="250" t="s">
        <v>59</v>
      </c>
      <c r="AY137" s="250"/>
      <c r="AZ137" s="250" t="s">
        <v>60</v>
      </c>
      <c r="BA137" s="250"/>
      <c r="BB137" s="250" t="s">
        <v>61</v>
      </c>
      <c r="BC137" s="250"/>
      <c r="BD137" s="72"/>
      <c r="BE137" s="255" t="s">
        <v>63</v>
      </c>
      <c r="BF137" s="256"/>
      <c r="BG137" s="257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3">D7+D34+D61+D88+D115</f>
        <v>0</v>
      </c>
      <c r="E138" s="78">
        <f t="shared" si="53"/>
        <v>0</v>
      </c>
      <c r="F138" s="171">
        <f t="shared" si="53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133"/>
      <c r="AS138" s="133"/>
      <c r="AT138" s="133"/>
      <c r="AU138" s="73"/>
      <c r="AV138" s="251"/>
      <c r="AW138" s="252"/>
      <c r="AX138" s="251"/>
      <c r="AY138" s="252"/>
      <c r="AZ138" s="251">
        <f>F115</f>
        <v>0</v>
      </c>
      <c r="BA138" s="252"/>
      <c r="BB138" s="251">
        <f>SUM(AV138:BA138)</f>
        <v>0</v>
      </c>
      <c r="BC138" s="252"/>
      <c r="BD138" s="72"/>
      <c r="BE138" s="258">
        <f>(BB138+AO138+AF138+W138+N138)/5</f>
        <v>0</v>
      </c>
      <c r="BF138" s="259"/>
      <c r="BG138" s="260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4">B116</f>
        <v>0</v>
      </c>
      <c r="C139" s="76">
        <f t="shared" ref="C139:F154" si="55">C8+C35+C62+C89+C116</f>
        <v>0</v>
      </c>
      <c r="D139" s="77">
        <f t="shared" si="55"/>
        <v>0</v>
      </c>
      <c r="E139" s="78">
        <f t="shared" si="55"/>
        <v>0</v>
      </c>
      <c r="F139" s="171">
        <f t="shared" si="55"/>
        <v>0</v>
      </c>
      <c r="G139" s="79"/>
      <c r="H139" s="251"/>
      <c r="I139" s="252"/>
      <c r="J139" s="251"/>
      <c r="K139" s="252"/>
      <c r="L139" s="251">
        <f t="shared" ref="L139:L154" si="56">F8</f>
        <v>0</v>
      </c>
      <c r="M139" s="252"/>
      <c r="N139" s="251">
        <f t="shared" ref="N139:N154" si="57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8">F35</f>
        <v>0</v>
      </c>
      <c r="V139" s="252"/>
      <c r="W139" s="251">
        <f t="shared" ref="W139:W154" si="59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0">F62</f>
        <v>0</v>
      </c>
      <c r="AE139" s="252"/>
      <c r="AF139" s="251">
        <f t="shared" ref="AF139:AF154" si="61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2">F89</f>
        <v>0</v>
      </c>
      <c r="AN139" s="252"/>
      <c r="AO139" s="251">
        <f t="shared" ref="AO139:AO154" si="63">SUM(AI139:AN139)</f>
        <v>0</v>
      </c>
      <c r="AP139" s="252"/>
      <c r="AQ139" s="73"/>
      <c r="AR139" s="133"/>
      <c r="AS139" s="133"/>
      <c r="AT139" s="133"/>
      <c r="AU139" s="73"/>
      <c r="AV139" s="251"/>
      <c r="AW139" s="252"/>
      <c r="AX139" s="251"/>
      <c r="AY139" s="252"/>
      <c r="AZ139" s="251">
        <f t="shared" ref="AZ139:AZ154" si="64">F116</f>
        <v>0</v>
      </c>
      <c r="BA139" s="252"/>
      <c r="BB139" s="251">
        <f t="shared" ref="BB139:BB154" si="65">SUM(AV139:BA139)</f>
        <v>0</v>
      </c>
      <c r="BC139" s="252"/>
      <c r="BD139" s="72"/>
      <c r="BE139" s="258">
        <f t="shared" ref="BE139:BE154" si="66">(BB139+AO139+AF139+W139+N139)/5</f>
        <v>0</v>
      </c>
      <c r="BF139" s="259"/>
      <c r="BG139" s="260"/>
      <c r="BH139" s="72"/>
      <c r="BI139" s="253">
        <f t="shared" ref="BI139:BI154" si="67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4"/>
        <v>0</v>
      </c>
      <c r="C140" s="76">
        <f t="shared" si="55"/>
        <v>0</v>
      </c>
      <c r="D140" s="77">
        <f t="shared" si="55"/>
        <v>0</v>
      </c>
      <c r="E140" s="78">
        <f t="shared" si="55"/>
        <v>0</v>
      </c>
      <c r="F140" s="171">
        <f t="shared" si="55"/>
        <v>0</v>
      </c>
      <c r="G140" s="79"/>
      <c r="H140" s="251"/>
      <c r="I140" s="252"/>
      <c r="J140" s="251"/>
      <c r="K140" s="252"/>
      <c r="L140" s="251">
        <f t="shared" si="56"/>
        <v>0</v>
      </c>
      <c r="M140" s="252"/>
      <c r="N140" s="251">
        <f t="shared" si="57"/>
        <v>0</v>
      </c>
      <c r="O140" s="252"/>
      <c r="P140" s="73"/>
      <c r="Q140" s="251"/>
      <c r="R140" s="252"/>
      <c r="S140" s="251"/>
      <c r="T140" s="252"/>
      <c r="U140" s="251">
        <f t="shared" si="58"/>
        <v>0</v>
      </c>
      <c r="V140" s="252"/>
      <c r="W140" s="251">
        <f t="shared" si="59"/>
        <v>0</v>
      </c>
      <c r="X140" s="252"/>
      <c r="Y140" s="73"/>
      <c r="Z140" s="251"/>
      <c r="AA140" s="252"/>
      <c r="AB140" s="251"/>
      <c r="AC140" s="252"/>
      <c r="AD140" s="251">
        <f t="shared" si="60"/>
        <v>0</v>
      </c>
      <c r="AE140" s="252"/>
      <c r="AF140" s="251">
        <f t="shared" si="61"/>
        <v>0</v>
      </c>
      <c r="AG140" s="252"/>
      <c r="AH140" s="73"/>
      <c r="AI140" s="251"/>
      <c r="AJ140" s="252"/>
      <c r="AK140" s="251"/>
      <c r="AL140" s="252"/>
      <c r="AM140" s="251">
        <f t="shared" si="62"/>
        <v>0</v>
      </c>
      <c r="AN140" s="252"/>
      <c r="AO140" s="251">
        <f t="shared" si="63"/>
        <v>0</v>
      </c>
      <c r="AP140" s="252"/>
      <c r="AQ140" s="73"/>
      <c r="AR140" s="133"/>
      <c r="AS140" s="133"/>
      <c r="AT140" s="133"/>
      <c r="AU140" s="73"/>
      <c r="AV140" s="251"/>
      <c r="AW140" s="252"/>
      <c r="AX140" s="251"/>
      <c r="AY140" s="252"/>
      <c r="AZ140" s="251">
        <f t="shared" si="64"/>
        <v>0</v>
      </c>
      <c r="BA140" s="252"/>
      <c r="BB140" s="251">
        <f t="shared" si="65"/>
        <v>0</v>
      </c>
      <c r="BC140" s="252"/>
      <c r="BD140" s="72"/>
      <c r="BE140" s="258">
        <f t="shared" si="66"/>
        <v>0</v>
      </c>
      <c r="BF140" s="259"/>
      <c r="BG140" s="260"/>
      <c r="BH140" s="72"/>
      <c r="BI140" s="253">
        <f t="shared" si="67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4"/>
        <v>0</v>
      </c>
      <c r="C141" s="76">
        <f t="shared" si="55"/>
        <v>0</v>
      </c>
      <c r="D141" s="77">
        <f t="shared" si="55"/>
        <v>0</v>
      </c>
      <c r="E141" s="78">
        <f t="shared" si="55"/>
        <v>0</v>
      </c>
      <c r="F141" s="171">
        <f t="shared" si="55"/>
        <v>0</v>
      </c>
      <c r="G141" s="79"/>
      <c r="H141" s="251"/>
      <c r="I141" s="252"/>
      <c r="J141" s="251"/>
      <c r="K141" s="252"/>
      <c r="L141" s="251">
        <f t="shared" si="56"/>
        <v>0</v>
      </c>
      <c r="M141" s="252"/>
      <c r="N141" s="251">
        <f t="shared" si="57"/>
        <v>0</v>
      </c>
      <c r="O141" s="252"/>
      <c r="P141" s="73"/>
      <c r="Q141" s="251"/>
      <c r="R141" s="252"/>
      <c r="S141" s="251"/>
      <c r="T141" s="252"/>
      <c r="U141" s="251">
        <f t="shared" si="58"/>
        <v>0</v>
      </c>
      <c r="V141" s="252"/>
      <c r="W141" s="251">
        <f t="shared" si="59"/>
        <v>0</v>
      </c>
      <c r="X141" s="252"/>
      <c r="Y141" s="73"/>
      <c r="Z141" s="251"/>
      <c r="AA141" s="252"/>
      <c r="AB141" s="251"/>
      <c r="AC141" s="252"/>
      <c r="AD141" s="251">
        <f t="shared" si="60"/>
        <v>0</v>
      </c>
      <c r="AE141" s="252"/>
      <c r="AF141" s="251">
        <f t="shared" si="61"/>
        <v>0</v>
      </c>
      <c r="AG141" s="252"/>
      <c r="AH141" s="73"/>
      <c r="AI141" s="251"/>
      <c r="AJ141" s="252"/>
      <c r="AK141" s="251"/>
      <c r="AL141" s="252"/>
      <c r="AM141" s="251">
        <f t="shared" si="62"/>
        <v>0</v>
      </c>
      <c r="AN141" s="252"/>
      <c r="AO141" s="251">
        <f t="shared" si="63"/>
        <v>0</v>
      </c>
      <c r="AP141" s="252"/>
      <c r="AQ141" s="73"/>
      <c r="AR141" s="133"/>
      <c r="AS141" s="133"/>
      <c r="AT141" s="133"/>
      <c r="AU141" s="73"/>
      <c r="AV141" s="251"/>
      <c r="AW141" s="252"/>
      <c r="AX141" s="251"/>
      <c r="AY141" s="252"/>
      <c r="AZ141" s="251">
        <f t="shared" si="64"/>
        <v>0</v>
      </c>
      <c r="BA141" s="252"/>
      <c r="BB141" s="251">
        <f t="shared" si="65"/>
        <v>0</v>
      </c>
      <c r="BC141" s="252"/>
      <c r="BD141" s="72"/>
      <c r="BE141" s="258">
        <f t="shared" si="66"/>
        <v>0</v>
      </c>
      <c r="BF141" s="259"/>
      <c r="BG141" s="260"/>
      <c r="BH141" s="72"/>
      <c r="BI141" s="253">
        <f t="shared" si="67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4"/>
        <v>0</v>
      </c>
      <c r="C142" s="76">
        <f t="shared" si="55"/>
        <v>0</v>
      </c>
      <c r="D142" s="77">
        <f t="shared" si="55"/>
        <v>0</v>
      </c>
      <c r="E142" s="78">
        <f t="shared" si="55"/>
        <v>0</v>
      </c>
      <c r="F142" s="171">
        <f t="shared" si="55"/>
        <v>0</v>
      </c>
      <c r="G142" s="79"/>
      <c r="H142" s="251"/>
      <c r="I142" s="252"/>
      <c r="J142" s="251"/>
      <c r="K142" s="252"/>
      <c r="L142" s="251">
        <f t="shared" si="56"/>
        <v>0</v>
      </c>
      <c r="M142" s="252"/>
      <c r="N142" s="251">
        <f t="shared" si="57"/>
        <v>0</v>
      </c>
      <c r="O142" s="252"/>
      <c r="P142" s="73"/>
      <c r="Q142" s="251"/>
      <c r="R142" s="252"/>
      <c r="S142" s="251"/>
      <c r="T142" s="252"/>
      <c r="U142" s="251">
        <f t="shared" si="58"/>
        <v>0</v>
      </c>
      <c r="V142" s="252"/>
      <c r="W142" s="251">
        <f t="shared" si="59"/>
        <v>0</v>
      </c>
      <c r="X142" s="252"/>
      <c r="Y142" s="73"/>
      <c r="Z142" s="251"/>
      <c r="AA142" s="252"/>
      <c r="AB142" s="251"/>
      <c r="AC142" s="252"/>
      <c r="AD142" s="251">
        <f t="shared" si="60"/>
        <v>0</v>
      </c>
      <c r="AE142" s="252"/>
      <c r="AF142" s="251">
        <f t="shared" si="61"/>
        <v>0</v>
      </c>
      <c r="AG142" s="252"/>
      <c r="AH142" s="73"/>
      <c r="AI142" s="251"/>
      <c r="AJ142" s="252"/>
      <c r="AK142" s="251"/>
      <c r="AL142" s="252"/>
      <c r="AM142" s="251">
        <f t="shared" si="62"/>
        <v>0</v>
      </c>
      <c r="AN142" s="252"/>
      <c r="AO142" s="251">
        <f t="shared" si="63"/>
        <v>0</v>
      </c>
      <c r="AP142" s="252"/>
      <c r="AQ142" s="73"/>
      <c r="AR142" s="133"/>
      <c r="AS142" s="133"/>
      <c r="AT142" s="133"/>
      <c r="AU142" s="73"/>
      <c r="AV142" s="251"/>
      <c r="AW142" s="252"/>
      <c r="AX142" s="251"/>
      <c r="AY142" s="252"/>
      <c r="AZ142" s="251">
        <f t="shared" si="64"/>
        <v>0</v>
      </c>
      <c r="BA142" s="252"/>
      <c r="BB142" s="251">
        <f t="shared" si="65"/>
        <v>0</v>
      </c>
      <c r="BC142" s="252"/>
      <c r="BD142" s="72"/>
      <c r="BE142" s="258">
        <f t="shared" si="66"/>
        <v>0</v>
      </c>
      <c r="BF142" s="259"/>
      <c r="BG142" s="260"/>
      <c r="BH142" s="72"/>
      <c r="BI142" s="253">
        <f t="shared" si="67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4"/>
        <v>0</v>
      </c>
      <c r="C143" s="76">
        <f t="shared" si="55"/>
        <v>0</v>
      </c>
      <c r="D143" s="77">
        <f t="shared" si="55"/>
        <v>0</v>
      </c>
      <c r="E143" s="78">
        <f t="shared" si="55"/>
        <v>0</v>
      </c>
      <c r="F143" s="171">
        <f t="shared" si="55"/>
        <v>0</v>
      </c>
      <c r="G143" s="79"/>
      <c r="H143" s="251"/>
      <c r="I143" s="252"/>
      <c r="J143" s="251"/>
      <c r="K143" s="252"/>
      <c r="L143" s="251">
        <f t="shared" si="56"/>
        <v>0</v>
      </c>
      <c r="M143" s="252"/>
      <c r="N143" s="251">
        <f t="shared" si="57"/>
        <v>0</v>
      </c>
      <c r="O143" s="252"/>
      <c r="P143" s="73"/>
      <c r="Q143" s="251"/>
      <c r="R143" s="252"/>
      <c r="S143" s="251"/>
      <c r="T143" s="252"/>
      <c r="U143" s="251">
        <f t="shared" si="58"/>
        <v>0</v>
      </c>
      <c r="V143" s="252"/>
      <c r="W143" s="251">
        <f t="shared" si="59"/>
        <v>0</v>
      </c>
      <c r="X143" s="252"/>
      <c r="Y143" s="73"/>
      <c r="Z143" s="251"/>
      <c r="AA143" s="252"/>
      <c r="AB143" s="251"/>
      <c r="AC143" s="252"/>
      <c r="AD143" s="251">
        <f t="shared" si="60"/>
        <v>0</v>
      </c>
      <c r="AE143" s="252"/>
      <c r="AF143" s="251">
        <f t="shared" si="61"/>
        <v>0</v>
      </c>
      <c r="AG143" s="252"/>
      <c r="AH143" s="73"/>
      <c r="AI143" s="251"/>
      <c r="AJ143" s="252"/>
      <c r="AK143" s="251"/>
      <c r="AL143" s="252"/>
      <c r="AM143" s="251">
        <f t="shared" si="62"/>
        <v>0</v>
      </c>
      <c r="AN143" s="252"/>
      <c r="AO143" s="251">
        <f t="shared" si="63"/>
        <v>0</v>
      </c>
      <c r="AP143" s="252"/>
      <c r="AQ143" s="73"/>
      <c r="AR143" s="133"/>
      <c r="AS143" s="133"/>
      <c r="AT143" s="133"/>
      <c r="AU143" s="73"/>
      <c r="AV143" s="251"/>
      <c r="AW143" s="252"/>
      <c r="AX143" s="251"/>
      <c r="AY143" s="252"/>
      <c r="AZ143" s="251">
        <f t="shared" si="64"/>
        <v>0</v>
      </c>
      <c r="BA143" s="252"/>
      <c r="BB143" s="251">
        <f t="shared" si="65"/>
        <v>0</v>
      </c>
      <c r="BC143" s="252"/>
      <c r="BD143" s="72"/>
      <c r="BE143" s="258">
        <f t="shared" si="66"/>
        <v>0</v>
      </c>
      <c r="BF143" s="259"/>
      <c r="BG143" s="260"/>
      <c r="BH143" s="72"/>
      <c r="BI143" s="253">
        <f t="shared" si="67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4"/>
        <v>0</v>
      </c>
      <c r="C144" s="76">
        <f t="shared" si="55"/>
        <v>0</v>
      </c>
      <c r="D144" s="77">
        <f t="shared" si="55"/>
        <v>0</v>
      </c>
      <c r="E144" s="78">
        <f t="shared" si="55"/>
        <v>0</v>
      </c>
      <c r="F144" s="171">
        <f t="shared" si="55"/>
        <v>0</v>
      </c>
      <c r="G144" s="79"/>
      <c r="H144" s="251"/>
      <c r="I144" s="252"/>
      <c r="J144" s="251"/>
      <c r="K144" s="252"/>
      <c r="L144" s="251">
        <f t="shared" si="56"/>
        <v>0</v>
      </c>
      <c r="M144" s="252"/>
      <c r="N144" s="251">
        <f t="shared" si="57"/>
        <v>0</v>
      </c>
      <c r="O144" s="252"/>
      <c r="P144" s="73"/>
      <c r="Q144" s="251"/>
      <c r="R144" s="252"/>
      <c r="S144" s="251"/>
      <c r="T144" s="252"/>
      <c r="U144" s="251">
        <f t="shared" si="58"/>
        <v>0</v>
      </c>
      <c r="V144" s="252"/>
      <c r="W144" s="251">
        <f t="shared" si="59"/>
        <v>0</v>
      </c>
      <c r="X144" s="252"/>
      <c r="Y144" s="73"/>
      <c r="Z144" s="251"/>
      <c r="AA144" s="252"/>
      <c r="AB144" s="251"/>
      <c r="AC144" s="252"/>
      <c r="AD144" s="251">
        <f t="shared" si="60"/>
        <v>0</v>
      </c>
      <c r="AE144" s="252"/>
      <c r="AF144" s="251">
        <f t="shared" si="61"/>
        <v>0</v>
      </c>
      <c r="AG144" s="252"/>
      <c r="AH144" s="73"/>
      <c r="AI144" s="251"/>
      <c r="AJ144" s="252"/>
      <c r="AK144" s="251"/>
      <c r="AL144" s="252"/>
      <c r="AM144" s="251">
        <f t="shared" si="62"/>
        <v>0</v>
      </c>
      <c r="AN144" s="252"/>
      <c r="AO144" s="251">
        <f t="shared" si="63"/>
        <v>0</v>
      </c>
      <c r="AP144" s="252"/>
      <c r="AQ144" s="73"/>
      <c r="AR144" s="133"/>
      <c r="AS144" s="133"/>
      <c r="AT144" s="133"/>
      <c r="AU144" s="73"/>
      <c r="AV144" s="251"/>
      <c r="AW144" s="252"/>
      <c r="AX144" s="251"/>
      <c r="AY144" s="252"/>
      <c r="AZ144" s="251">
        <f t="shared" si="64"/>
        <v>0</v>
      </c>
      <c r="BA144" s="252"/>
      <c r="BB144" s="251">
        <f t="shared" si="65"/>
        <v>0</v>
      </c>
      <c r="BC144" s="252"/>
      <c r="BD144" s="72"/>
      <c r="BE144" s="258">
        <f t="shared" si="66"/>
        <v>0</v>
      </c>
      <c r="BF144" s="259"/>
      <c r="BG144" s="260"/>
      <c r="BH144" s="72"/>
      <c r="BI144" s="253">
        <f t="shared" si="67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4"/>
        <v>0</v>
      </c>
      <c r="C145" s="76">
        <f t="shared" si="55"/>
        <v>0</v>
      </c>
      <c r="D145" s="77">
        <f t="shared" si="55"/>
        <v>0</v>
      </c>
      <c r="E145" s="78">
        <f t="shared" si="55"/>
        <v>0</v>
      </c>
      <c r="F145" s="171">
        <f t="shared" si="55"/>
        <v>0</v>
      </c>
      <c r="G145" s="79"/>
      <c r="H145" s="251"/>
      <c r="I145" s="252"/>
      <c r="J145" s="251"/>
      <c r="K145" s="252"/>
      <c r="L145" s="251">
        <f t="shared" si="56"/>
        <v>0</v>
      </c>
      <c r="M145" s="252"/>
      <c r="N145" s="251">
        <f t="shared" si="57"/>
        <v>0</v>
      </c>
      <c r="O145" s="252"/>
      <c r="P145" s="73"/>
      <c r="Q145" s="251"/>
      <c r="R145" s="252"/>
      <c r="S145" s="251"/>
      <c r="T145" s="252"/>
      <c r="U145" s="251">
        <f t="shared" si="58"/>
        <v>0</v>
      </c>
      <c r="V145" s="252"/>
      <c r="W145" s="251">
        <f t="shared" si="59"/>
        <v>0</v>
      </c>
      <c r="X145" s="252"/>
      <c r="Y145" s="73"/>
      <c r="Z145" s="251"/>
      <c r="AA145" s="252"/>
      <c r="AB145" s="251"/>
      <c r="AC145" s="252"/>
      <c r="AD145" s="251">
        <f t="shared" si="60"/>
        <v>0</v>
      </c>
      <c r="AE145" s="252"/>
      <c r="AF145" s="251">
        <f t="shared" si="61"/>
        <v>0</v>
      </c>
      <c r="AG145" s="252"/>
      <c r="AH145" s="73"/>
      <c r="AI145" s="251"/>
      <c r="AJ145" s="252"/>
      <c r="AK145" s="251"/>
      <c r="AL145" s="252"/>
      <c r="AM145" s="251">
        <f t="shared" si="62"/>
        <v>0</v>
      </c>
      <c r="AN145" s="252"/>
      <c r="AO145" s="251">
        <f t="shared" si="63"/>
        <v>0</v>
      </c>
      <c r="AP145" s="252"/>
      <c r="AQ145" s="73"/>
      <c r="AR145" s="133"/>
      <c r="AS145" s="133"/>
      <c r="AT145" s="133"/>
      <c r="AU145" s="73"/>
      <c r="AV145" s="251"/>
      <c r="AW145" s="252"/>
      <c r="AX145" s="251"/>
      <c r="AY145" s="252"/>
      <c r="AZ145" s="251">
        <f t="shared" si="64"/>
        <v>0</v>
      </c>
      <c r="BA145" s="252"/>
      <c r="BB145" s="251">
        <f t="shared" si="65"/>
        <v>0</v>
      </c>
      <c r="BC145" s="252"/>
      <c r="BD145" s="72"/>
      <c r="BE145" s="258">
        <f t="shared" si="66"/>
        <v>0</v>
      </c>
      <c r="BF145" s="259"/>
      <c r="BG145" s="260"/>
      <c r="BH145" s="72"/>
      <c r="BI145" s="253">
        <f t="shared" si="67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4"/>
        <v>0</v>
      </c>
      <c r="C146" s="76">
        <f t="shared" si="55"/>
        <v>0</v>
      </c>
      <c r="D146" s="77">
        <f t="shared" si="55"/>
        <v>0</v>
      </c>
      <c r="E146" s="78">
        <f t="shared" si="55"/>
        <v>0</v>
      </c>
      <c r="F146" s="171">
        <f t="shared" si="55"/>
        <v>0</v>
      </c>
      <c r="G146" s="79"/>
      <c r="H146" s="251"/>
      <c r="I146" s="252"/>
      <c r="J146" s="251"/>
      <c r="K146" s="252"/>
      <c r="L146" s="251">
        <f t="shared" si="56"/>
        <v>0</v>
      </c>
      <c r="M146" s="252"/>
      <c r="N146" s="251">
        <f t="shared" si="57"/>
        <v>0</v>
      </c>
      <c r="O146" s="252"/>
      <c r="P146" s="73"/>
      <c r="Q146" s="251"/>
      <c r="R146" s="252"/>
      <c r="S146" s="251"/>
      <c r="T146" s="252"/>
      <c r="U146" s="251">
        <f t="shared" si="58"/>
        <v>0</v>
      </c>
      <c r="V146" s="252"/>
      <c r="W146" s="251">
        <f t="shared" si="59"/>
        <v>0</v>
      </c>
      <c r="X146" s="252"/>
      <c r="Y146" s="73"/>
      <c r="Z146" s="251"/>
      <c r="AA146" s="252"/>
      <c r="AB146" s="251"/>
      <c r="AC146" s="252"/>
      <c r="AD146" s="251">
        <f t="shared" si="60"/>
        <v>0</v>
      </c>
      <c r="AE146" s="252"/>
      <c r="AF146" s="251">
        <f t="shared" si="61"/>
        <v>0</v>
      </c>
      <c r="AG146" s="252"/>
      <c r="AH146" s="73"/>
      <c r="AI146" s="251"/>
      <c r="AJ146" s="252"/>
      <c r="AK146" s="251"/>
      <c r="AL146" s="252"/>
      <c r="AM146" s="251">
        <f t="shared" si="62"/>
        <v>0</v>
      </c>
      <c r="AN146" s="252"/>
      <c r="AO146" s="251">
        <f t="shared" si="63"/>
        <v>0</v>
      </c>
      <c r="AP146" s="252"/>
      <c r="AQ146" s="73"/>
      <c r="AR146" s="133"/>
      <c r="AS146" s="133"/>
      <c r="AT146" s="133"/>
      <c r="AU146" s="73"/>
      <c r="AV146" s="251"/>
      <c r="AW146" s="252"/>
      <c r="AX146" s="251"/>
      <c r="AY146" s="252"/>
      <c r="AZ146" s="251">
        <f t="shared" si="64"/>
        <v>0</v>
      </c>
      <c r="BA146" s="252"/>
      <c r="BB146" s="251">
        <f t="shared" si="65"/>
        <v>0</v>
      </c>
      <c r="BC146" s="252"/>
      <c r="BD146" s="72"/>
      <c r="BE146" s="258">
        <f t="shared" si="66"/>
        <v>0</v>
      </c>
      <c r="BF146" s="259"/>
      <c r="BG146" s="260"/>
      <c r="BH146" s="72"/>
      <c r="BI146" s="253">
        <f t="shared" si="67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4"/>
        <v>0</v>
      </c>
      <c r="C147" s="76">
        <f t="shared" si="55"/>
        <v>0</v>
      </c>
      <c r="D147" s="77">
        <f t="shared" si="55"/>
        <v>0</v>
      </c>
      <c r="E147" s="78">
        <f t="shared" si="55"/>
        <v>0</v>
      </c>
      <c r="F147" s="171">
        <f t="shared" si="55"/>
        <v>0</v>
      </c>
      <c r="G147" s="79"/>
      <c r="H147" s="251"/>
      <c r="I147" s="252"/>
      <c r="J147" s="251"/>
      <c r="K147" s="252"/>
      <c r="L147" s="251">
        <f t="shared" si="56"/>
        <v>0</v>
      </c>
      <c r="M147" s="252"/>
      <c r="N147" s="251">
        <f t="shared" si="57"/>
        <v>0</v>
      </c>
      <c r="O147" s="252"/>
      <c r="P147" s="73"/>
      <c r="Q147" s="251"/>
      <c r="R147" s="252"/>
      <c r="S147" s="251"/>
      <c r="T147" s="252"/>
      <c r="U147" s="251">
        <f t="shared" si="58"/>
        <v>0</v>
      </c>
      <c r="V147" s="252"/>
      <c r="W147" s="251">
        <f t="shared" si="59"/>
        <v>0</v>
      </c>
      <c r="X147" s="252"/>
      <c r="Y147" s="73"/>
      <c r="Z147" s="251"/>
      <c r="AA147" s="252"/>
      <c r="AB147" s="251"/>
      <c r="AC147" s="252"/>
      <c r="AD147" s="251">
        <f t="shared" si="60"/>
        <v>0</v>
      </c>
      <c r="AE147" s="252"/>
      <c r="AF147" s="251">
        <f t="shared" si="61"/>
        <v>0</v>
      </c>
      <c r="AG147" s="252"/>
      <c r="AH147" s="73"/>
      <c r="AI147" s="251"/>
      <c r="AJ147" s="252"/>
      <c r="AK147" s="251"/>
      <c r="AL147" s="252"/>
      <c r="AM147" s="251">
        <f t="shared" si="62"/>
        <v>0</v>
      </c>
      <c r="AN147" s="252"/>
      <c r="AO147" s="251">
        <f t="shared" si="63"/>
        <v>0</v>
      </c>
      <c r="AP147" s="252"/>
      <c r="AQ147" s="73"/>
      <c r="AR147" s="133"/>
      <c r="AS147" s="133"/>
      <c r="AT147" s="133"/>
      <c r="AU147" s="73"/>
      <c r="AV147" s="251"/>
      <c r="AW147" s="252"/>
      <c r="AX147" s="251"/>
      <c r="AY147" s="252"/>
      <c r="AZ147" s="251">
        <f t="shared" si="64"/>
        <v>0</v>
      </c>
      <c r="BA147" s="252"/>
      <c r="BB147" s="251">
        <f t="shared" si="65"/>
        <v>0</v>
      </c>
      <c r="BC147" s="252"/>
      <c r="BD147" s="72"/>
      <c r="BE147" s="258">
        <f t="shared" si="66"/>
        <v>0</v>
      </c>
      <c r="BF147" s="259"/>
      <c r="BG147" s="260"/>
      <c r="BH147" s="72"/>
      <c r="BI147" s="253">
        <f t="shared" si="67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4"/>
        <v>0</v>
      </c>
      <c r="C148" s="76">
        <f t="shared" si="55"/>
        <v>0</v>
      </c>
      <c r="D148" s="77">
        <f t="shared" si="55"/>
        <v>0</v>
      </c>
      <c r="E148" s="78">
        <f t="shared" si="55"/>
        <v>0</v>
      </c>
      <c r="F148" s="171">
        <f t="shared" si="55"/>
        <v>0</v>
      </c>
      <c r="G148" s="79"/>
      <c r="H148" s="251"/>
      <c r="I148" s="252"/>
      <c r="J148" s="251"/>
      <c r="K148" s="252"/>
      <c r="L148" s="251">
        <f t="shared" si="56"/>
        <v>0</v>
      </c>
      <c r="M148" s="252"/>
      <c r="N148" s="251">
        <f t="shared" si="57"/>
        <v>0</v>
      </c>
      <c r="O148" s="252"/>
      <c r="P148" s="73"/>
      <c r="Q148" s="251"/>
      <c r="R148" s="252"/>
      <c r="S148" s="251"/>
      <c r="T148" s="252"/>
      <c r="U148" s="251">
        <f t="shared" si="58"/>
        <v>0</v>
      </c>
      <c r="V148" s="252"/>
      <c r="W148" s="251">
        <f t="shared" si="59"/>
        <v>0</v>
      </c>
      <c r="X148" s="252"/>
      <c r="Y148" s="73"/>
      <c r="Z148" s="251"/>
      <c r="AA148" s="252"/>
      <c r="AB148" s="251"/>
      <c r="AC148" s="252"/>
      <c r="AD148" s="251">
        <f t="shared" si="60"/>
        <v>0</v>
      </c>
      <c r="AE148" s="252"/>
      <c r="AF148" s="251">
        <f t="shared" si="61"/>
        <v>0</v>
      </c>
      <c r="AG148" s="252"/>
      <c r="AH148" s="73"/>
      <c r="AI148" s="251"/>
      <c r="AJ148" s="252"/>
      <c r="AK148" s="251"/>
      <c r="AL148" s="252"/>
      <c r="AM148" s="251">
        <f t="shared" si="62"/>
        <v>0</v>
      </c>
      <c r="AN148" s="252"/>
      <c r="AO148" s="251">
        <f t="shared" si="63"/>
        <v>0</v>
      </c>
      <c r="AP148" s="252"/>
      <c r="AQ148" s="73"/>
      <c r="AR148" s="133"/>
      <c r="AS148" s="133"/>
      <c r="AT148" s="133"/>
      <c r="AU148" s="73"/>
      <c r="AV148" s="251"/>
      <c r="AW148" s="252"/>
      <c r="AX148" s="251"/>
      <c r="AY148" s="252"/>
      <c r="AZ148" s="251">
        <f t="shared" si="64"/>
        <v>0</v>
      </c>
      <c r="BA148" s="252"/>
      <c r="BB148" s="251">
        <f t="shared" si="65"/>
        <v>0</v>
      </c>
      <c r="BC148" s="252"/>
      <c r="BD148" s="72"/>
      <c r="BE148" s="258">
        <f t="shared" si="66"/>
        <v>0</v>
      </c>
      <c r="BF148" s="259"/>
      <c r="BG148" s="260"/>
      <c r="BH148" s="72"/>
      <c r="BI148" s="253">
        <f t="shared" si="67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4"/>
        <v>0</v>
      </c>
      <c r="C149" s="76">
        <f t="shared" si="55"/>
        <v>0</v>
      </c>
      <c r="D149" s="77">
        <f t="shared" si="55"/>
        <v>0</v>
      </c>
      <c r="E149" s="78">
        <f t="shared" si="55"/>
        <v>0</v>
      </c>
      <c r="F149" s="171">
        <f t="shared" si="55"/>
        <v>0</v>
      </c>
      <c r="G149" s="79"/>
      <c r="H149" s="251"/>
      <c r="I149" s="252"/>
      <c r="J149" s="251"/>
      <c r="K149" s="252"/>
      <c r="L149" s="251">
        <f t="shared" si="56"/>
        <v>0</v>
      </c>
      <c r="M149" s="252"/>
      <c r="N149" s="251">
        <f t="shared" si="57"/>
        <v>0</v>
      </c>
      <c r="O149" s="252"/>
      <c r="P149" s="73"/>
      <c r="Q149" s="251"/>
      <c r="R149" s="252"/>
      <c r="S149" s="251"/>
      <c r="T149" s="252"/>
      <c r="U149" s="251">
        <f t="shared" si="58"/>
        <v>0</v>
      </c>
      <c r="V149" s="252"/>
      <c r="W149" s="251">
        <f t="shared" si="59"/>
        <v>0</v>
      </c>
      <c r="X149" s="252"/>
      <c r="Y149" s="73"/>
      <c r="Z149" s="251"/>
      <c r="AA149" s="252"/>
      <c r="AB149" s="251"/>
      <c r="AC149" s="252"/>
      <c r="AD149" s="251">
        <f t="shared" si="60"/>
        <v>0</v>
      </c>
      <c r="AE149" s="252"/>
      <c r="AF149" s="251">
        <f t="shared" si="61"/>
        <v>0</v>
      </c>
      <c r="AG149" s="252"/>
      <c r="AH149" s="73"/>
      <c r="AI149" s="251"/>
      <c r="AJ149" s="252"/>
      <c r="AK149" s="251"/>
      <c r="AL149" s="252"/>
      <c r="AM149" s="251">
        <f t="shared" si="62"/>
        <v>0</v>
      </c>
      <c r="AN149" s="252"/>
      <c r="AO149" s="251">
        <f t="shared" si="63"/>
        <v>0</v>
      </c>
      <c r="AP149" s="252"/>
      <c r="AQ149" s="73"/>
      <c r="AR149" s="133"/>
      <c r="AS149" s="133"/>
      <c r="AT149" s="133"/>
      <c r="AU149" s="73"/>
      <c r="AV149" s="251"/>
      <c r="AW149" s="252"/>
      <c r="AX149" s="251"/>
      <c r="AY149" s="252"/>
      <c r="AZ149" s="251">
        <f t="shared" si="64"/>
        <v>0</v>
      </c>
      <c r="BA149" s="252"/>
      <c r="BB149" s="251">
        <f t="shared" si="65"/>
        <v>0</v>
      </c>
      <c r="BC149" s="252"/>
      <c r="BD149" s="72"/>
      <c r="BE149" s="258">
        <f t="shared" si="66"/>
        <v>0</v>
      </c>
      <c r="BF149" s="259"/>
      <c r="BG149" s="260"/>
      <c r="BH149" s="72"/>
      <c r="BI149" s="253">
        <f t="shared" si="67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4"/>
        <v>0</v>
      </c>
      <c r="C150" s="76">
        <f t="shared" si="55"/>
        <v>0</v>
      </c>
      <c r="D150" s="77">
        <f t="shared" si="55"/>
        <v>0</v>
      </c>
      <c r="E150" s="78">
        <f t="shared" si="55"/>
        <v>0</v>
      </c>
      <c r="F150" s="171">
        <f t="shared" si="55"/>
        <v>0</v>
      </c>
      <c r="G150" s="79"/>
      <c r="H150" s="251"/>
      <c r="I150" s="252"/>
      <c r="J150" s="251"/>
      <c r="K150" s="252"/>
      <c r="L150" s="251">
        <f t="shared" si="56"/>
        <v>0</v>
      </c>
      <c r="M150" s="252"/>
      <c r="N150" s="251">
        <f t="shared" si="57"/>
        <v>0</v>
      </c>
      <c r="O150" s="252"/>
      <c r="P150" s="73"/>
      <c r="Q150" s="251"/>
      <c r="R150" s="252"/>
      <c r="S150" s="251"/>
      <c r="T150" s="252"/>
      <c r="U150" s="251">
        <f t="shared" si="58"/>
        <v>0</v>
      </c>
      <c r="V150" s="252"/>
      <c r="W150" s="251">
        <f t="shared" si="59"/>
        <v>0</v>
      </c>
      <c r="X150" s="252"/>
      <c r="Y150" s="73"/>
      <c r="Z150" s="251"/>
      <c r="AA150" s="252"/>
      <c r="AB150" s="251"/>
      <c r="AC150" s="252"/>
      <c r="AD150" s="251">
        <f t="shared" si="60"/>
        <v>0</v>
      </c>
      <c r="AE150" s="252"/>
      <c r="AF150" s="251">
        <f t="shared" si="61"/>
        <v>0</v>
      </c>
      <c r="AG150" s="252"/>
      <c r="AH150" s="73"/>
      <c r="AI150" s="251"/>
      <c r="AJ150" s="252"/>
      <c r="AK150" s="251"/>
      <c r="AL150" s="252"/>
      <c r="AM150" s="251">
        <f t="shared" si="62"/>
        <v>0</v>
      </c>
      <c r="AN150" s="252"/>
      <c r="AO150" s="251">
        <f t="shared" si="63"/>
        <v>0</v>
      </c>
      <c r="AP150" s="252"/>
      <c r="AQ150" s="73"/>
      <c r="AR150" s="133"/>
      <c r="AS150" s="133"/>
      <c r="AT150" s="133"/>
      <c r="AU150" s="73"/>
      <c r="AV150" s="251"/>
      <c r="AW150" s="252"/>
      <c r="AX150" s="251"/>
      <c r="AY150" s="252"/>
      <c r="AZ150" s="251">
        <f t="shared" si="64"/>
        <v>0</v>
      </c>
      <c r="BA150" s="252"/>
      <c r="BB150" s="251">
        <f t="shared" si="65"/>
        <v>0</v>
      </c>
      <c r="BC150" s="252"/>
      <c r="BD150" s="72"/>
      <c r="BE150" s="258">
        <f t="shared" si="66"/>
        <v>0</v>
      </c>
      <c r="BF150" s="259"/>
      <c r="BG150" s="260"/>
      <c r="BH150" s="72"/>
      <c r="BI150" s="253">
        <f t="shared" si="67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4"/>
        <v>0</v>
      </c>
      <c r="C151" s="76">
        <f t="shared" si="55"/>
        <v>0</v>
      </c>
      <c r="D151" s="77">
        <f t="shared" si="55"/>
        <v>0</v>
      </c>
      <c r="E151" s="78">
        <f t="shared" si="55"/>
        <v>0</v>
      </c>
      <c r="F151" s="171">
        <f t="shared" si="55"/>
        <v>0</v>
      </c>
      <c r="G151" s="79"/>
      <c r="H151" s="251"/>
      <c r="I151" s="252"/>
      <c r="J151" s="251"/>
      <c r="K151" s="252"/>
      <c r="L151" s="251">
        <f t="shared" si="56"/>
        <v>0</v>
      </c>
      <c r="M151" s="252"/>
      <c r="N151" s="251">
        <f t="shared" si="57"/>
        <v>0</v>
      </c>
      <c r="O151" s="252"/>
      <c r="P151" s="73"/>
      <c r="Q151" s="251"/>
      <c r="R151" s="252"/>
      <c r="S151" s="251"/>
      <c r="T151" s="252"/>
      <c r="U151" s="251">
        <f t="shared" si="58"/>
        <v>0</v>
      </c>
      <c r="V151" s="252"/>
      <c r="W151" s="251">
        <f t="shared" si="59"/>
        <v>0</v>
      </c>
      <c r="X151" s="252"/>
      <c r="Y151" s="73"/>
      <c r="Z151" s="251"/>
      <c r="AA151" s="252"/>
      <c r="AB151" s="251"/>
      <c r="AC151" s="252"/>
      <c r="AD151" s="251">
        <f t="shared" si="60"/>
        <v>0</v>
      </c>
      <c r="AE151" s="252"/>
      <c r="AF151" s="251">
        <f t="shared" si="61"/>
        <v>0</v>
      </c>
      <c r="AG151" s="252"/>
      <c r="AH151" s="73"/>
      <c r="AI151" s="251"/>
      <c r="AJ151" s="252"/>
      <c r="AK151" s="251"/>
      <c r="AL151" s="252"/>
      <c r="AM151" s="251">
        <f t="shared" si="62"/>
        <v>0</v>
      </c>
      <c r="AN151" s="252"/>
      <c r="AO151" s="251">
        <f t="shared" si="63"/>
        <v>0</v>
      </c>
      <c r="AP151" s="252"/>
      <c r="AQ151" s="73"/>
      <c r="AR151" s="133"/>
      <c r="AS151" s="133"/>
      <c r="AT151" s="133"/>
      <c r="AU151" s="73"/>
      <c r="AV151" s="251"/>
      <c r="AW151" s="252"/>
      <c r="AX151" s="251"/>
      <c r="AY151" s="252"/>
      <c r="AZ151" s="251">
        <f t="shared" si="64"/>
        <v>0</v>
      </c>
      <c r="BA151" s="252"/>
      <c r="BB151" s="251">
        <f t="shared" si="65"/>
        <v>0</v>
      </c>
      <c r="BC151" s="252"/>
      <c r="BD151" s="72"/>
      <c r="BE151" s="258">
        <f t="shared" si="66"/>
        <v>0</v>
      </c>
      <c r="BF151" s="259"/>
      <c r="BG151" s="260"/>
      <c r="BH151" s="72"/>
      <c r="BI151" s="253">
        <f t="shared" si="67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4"/>
        <v>0</v>
      </c>
      <c r="C152" s="76">
        <f t="shared" si="55"/>
        <v>0</v>
      </c>
      <c r="D152" s="77">
        <f t="shared" si="55"/>
        <v>0</v>
      </c>
      <c r="E152" s="78">
        <f t="shared" si="55"/>
        <v>0</v>
      </c>
      <c r="F152" s="171">
        <f t="shared" si="55"/>
        <v>0</v>
      </c>
      <c r="G152" s="79"/>
      <c r="H152" s="251"/>
      <c r="I152" s="252"/>
      <c r="J152" s="251"/>
      <c r="K152" s="252"/>
      <c r="L152" s="251">
        <f t="shared" si="56"/>
        <v>0</v>
      </c>
      <c r="M152" s="252"/>
      <c r="N152" s="251">
        <f t="shared" si="57"/>
        <v>0</v>
      </c>
      <c r="O152" s="252"/>
      <c r="P152" s="73"/>
      <c r="Q152" s="251"/>
      <c r="R152" s="252"/>
      <c r="S152" s="251"/>
      <c r="T152" s="252"/>
      <c r="U152" s="251">
        <f t="shared" si="58"/>
        <v>0</v>
      </c>
      <c r="V152" s="252"/>
      <c r="W152" s="251">
        <f t="shared" si="59"/>
        <v>0</v>
      </c>
      <c r="X152" s="252"/>
      <c r="Y152" s="73"/>
      <c r="Z152" s="251"/>
      <c r="AA152" s="252"/>
      <c r="AB152" s="251"/>
      <c r="AC152" s="252"/>
      <c r="AD152" s="251">
        <f t="shared" si="60"/>
        <v>0</v>
      </c>
      <c r="AE152" s="252"/>
      <c r="AF152" s="251">
        <f t="shared" si="61"/>
        <v>0</v>
      </c>
      <c r="AG152" s="252"/>
      <c r="AH152" s="73"/>
      <c r="AI152" s="251"/>
      <c r="AJ152" s="252"/>
      <c r="AK152" s="251"/>
      <c r="AL152" s="252"/>
      <c r="AM152" s="251">
        <f t="shared" si="62"/>
        <v>0</v>
      </c>
      <c r="AN152" s="252"/>
      <c r="AO152" s="251">
        <f t="shared" si="63"/>
        <v>0</v>
      </c>
      <c r="AP152" s="252"/>
      <c r="AQ152" s="73"/>
      <c r="AR152" s="133"/>
      <c r="AS152" s="133"/>
      <c r="AT152" s="133"/>
      <c r="AU152" s="73"/>
      <c r="AV152" s="251"/>
      <c r="AW152" s="252"/>
      <c r="AX152" s="251"/>
      <c r="AY152" s="252"/>
      <c r="AZ152" s="251">
        <f t="shared" si="64"/>
        <v>0</v>
      </c>
      <c r="BA152" s="252"/>
      <c r="BB152" s="251">
        <f t="shared" si="65"/>
        <v>0</v>
      </c>
      <c r="BC152" s="252"/>
      <c r="BD152" s="72"/>
      <c r="BE152" s="258">
        <f t="shared" si="66"/>
        <v>0</v>
      </c>
      <c r="BF152" s="259"/>
      <c r="BG152" s="260"/>
      <c r="BH152" s="72"/>
      <c r="BI152" s="253">
        <f t="shared" si="67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4"/>
        <v>0</v>
      </c>
      <c r="C153" s="76">
        <f t="shared" si="55"/>
        <v>0</v>
      </c>
      <c r="D153" s="77">
        <f t="shared" si="55"/>
        <v>0</v>
      </c>
      <c r="E153" s="78">
        <f t="shared" si="55"/>
        <v>0</v>
      </c>
      <c r="F153" s="171">
        <f t="shared" si="55"/>
        <v>0</v>
      </c>
      <c r="G153" s="79"/>
      <c r="H153" s="251"/>
      <c r="I153" s="252"/>
      <c r="J153" s="251"/>
      <c r="K153" s="252"/>
      <c r="L153" s="251">
        <f t="shared" si="56"/>
        <v>0</v>
      </c>
      <c r="M153" s="252"/>
      <c r="N153" s="251">
        <f t="shared" si="57"/>
        <v>0</v>
      </c>
      <c r="O153" s="252"/>
      <c r="P153" s="73"/>
      <c r="Q153" s="251"/>
      <c r="R153" s="252"/>
      <c r="S153" s="251"/>
      <c r="T153" s="252"/>
      <c r="U153" s="251">
        <f t="shared" si="58"/>
        <v>0</v>
      </c>
      <c r="V153" s="252"/>
      <c r="W153" s="251">
        <f t="shared" si="59"/>
        <v>0</v>
      </c>
      <c r="X153" s="252"/>
      <c r="Y153" s="73"/>
      <c r="Z153" s="251"/>
      <c r="AA153" s="252"/>
      <c r="AB153" s="251"/>
      <c r="AC153" s="252"/>
      <c r="AD153" s="251">
        <f t="shared" si="60"/>
        <v>0</v>
      </c>
      <c r="AE153" s="252"/>
      <c r="AF153" s="251">
        <f t="shared" si="61"/>
        <v>0</v>
      </c>
      <c r="AG153" s="252"/>
      <c r="AH153" s="73"/>
      <c r="AI153" s="251"/>
      <c r="AJ153" s="252"/>
      <c r="AK153" s="251"/>
      <c r="AL153" s="252"/>
      <c r="AM153" s="251">
        <f t="shared" si="62"/>
        <v>0</v>
      </c>
      <c r="AN153" s="252"/>
      <c r="AO153" s="251">
        <f t="shared" si="63"/>
        <v>0</v>
      </c>
      <c r="AP153" s="252"/>
      <c r="AQ153" s="73"/>
      <c r="AR153" s="133"/>
      <c r="AS153" s="133"/>
      <c r="AT153" s="133"/>
      <c r="AU153" s="73"/>
      <c r="AV153" s="251"/>
      <c r="AW153" s="252"/>
      <c r="AX153" s="251"/>
      <c r="AY153" s="252"/>
      <c r="AZ153" s="251">
        <f t="shared" si="64"/>
        <v>0</v>
      </c>
      <c r="BA153" s="252"/>
      <c r="BB153" s="251">
        <f t="shared" si="65"/>
        <v>0</v>
      </c>
      <c r="BC153" s="252"/>
      <c r="BD153" s="72"/>
      <c r="BE153" s="258">
        <f t="shared" si="66"/>
        <v>0</v>
      </c>
      <c r="BF153" s="259"/>
      <c r="BG153" s="260"/>
      <c r="BH153" s="72"/>
      <c r="BI153" s="253">
        <f t="shared" si="67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4"/>
        <v>0</v>
      </c>
      <c r="C154" s="76">
        <f t="shared" si="55"/>
        <v>0</v>
      </c>
      <c r="D154" s="77">
        <f t="shared" si="55"/>
        <v>0</v>
      </c>
      <c r="E154" s="78">
        <f t="shared" si="55"/>
        <v>0</v>
      </c>
      <c r="F154" s="171">
        <f t="shared" si="55"/>
        <v>0</v>
      </c>
      <c r="G154" s="79"/>
      <c r="H154" s="251"/>
      <c r="I154" s="252"/>
      <c r="J154" s="251"/>
      <c r="K154" s="252"/>
      <c r="L154" s="251">
        <f t="shared" si="56"/>
        <v>0</v>
      </c>
      <c r="M154" s="252"/>
      <c r="N154" s="251">
        <f t="shared" si="57"/>
        <v>0</v>
      </c>
      <c r="O154" s="252"/>
      <c r="P154" s="73"/>
      <c r="Q154" s="251"/>
      <c r="R154" s="252"/>
      <c r="S154" s="251"/>
      <c r="T154" s="252"/>
      <c r="U154" s="251">
        <f t="shared" si="58"/>
        <v>0</v>
      </c>
      <c r="V154" s="252"/>
      <c r="W154" s="251">
        <f t="shared" si="59"/>
        <v>0</v>
      </c>
      <c r="X154" s="252"/>
      <c r="Y154" s="73"/>
      <c r="Z154" s="251"/>
      <c r="AA154" s="252"/>
      <c r="AB154" s="251"/>
      <c r="AC154" s="252"/>
      <c r="AD154" s="251">
        <f t="shared" si="60"/>
        <v>0</v>
      </c>
      <c r="AE154" s="252"/>
      <c r="AF154" s="251">
        <f t="shared" si="61"/>
        <v>0</v>
      </c>
      <c r="AG154" s="252"/>
      <c r="AH154" s="73"/>
      <c r="AI154" s="251"/>
      <c r="AJ154" s="252"/>
      <c r="AK154" s="251"/>
      <c r="AL154" s="252"/>
      <c r="AM154" s="251">
        <f t="shared" si="62"/>
        <v>0</v>
      </c>
      <c r="AN154" s="252"/>
      <c r="AO154" s="251">
        <f t="shared" si="63"/>
        <v>0</v>
      </c>
      <c r="AP154" s="252"/>
      <c r="AQ154" s="73"/>
      <c r="AR154" s="133"/>
      <c r="AS154" s="133"/>
      <c r="AT154" s="133"/>
      <c r="AU154" s="73"/>
      <c r="AV154" s="251"/>
      <c r="AW154" s="252"/>
      <c r="AX154" s="251"/>
      <c r="AY154" s="252"/>
      <c r="AZ154" s="251">
        <f t="shared" si="64"/>
        <v>0</v>
      </c>
      <c r="BA154" s="252"/>
      <c r="BB154" s="251">
        <f t="shared" si="65"/>
        <v>0</v>
      </c>
      <c r="BC154" s="252"/>
      <c r="BD154" s="72"/>
      <c r="BE154" s="258">
        <f t="shared" si="66"/>
        <v>0</v>
      </c>
      <c r="BF154" s="259"/>
      <c r="BG154" s="260"/>
      <c r="BH154" s="72"/>
      <c r="BI154" s="253">
        <f t="shared" si="67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AM148:AN148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AK149:AL149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B145:AC145"/>
    <mergeCell ref="AD145:AE145"/>
    <mergeCell ref="AF145:AG145"/>
    <mergeCell ref="AI145:AJ145"/>
    <mergeCell ref="AK145:AL145"/>
    <mergeCell ref="AM145:AN145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BE146:BG146"/>
    <mergeCell ref="BI146:BP146"/>
    <mergeCell ref="BQ146:BR146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AO145:AP145"/>
    <mergeCell ref="AV145:AW145"/>
    <mergeCell ref="AX145:AY145"/>
    <mergeCell ref="AZ145:BA145"/>
    <mergeCell ref="BB145:BC145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O139:AP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AK138:AL138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204" priority="41" operator="greaterThan">
      <formula>0</formula>
    </cfRule>
  </conditionalFormatting>
  <conditionalFormatting sqref="J138:K154 S138:T154 AB138:AC154 AK138:AL154">
    <cfRule type="cellIs" dxfId="203" priority="40" operator="greaterThan">
      <formula>0</formula>
    </cfRule>
  </conditionalFormatting>
  <conditionalFormatting sqref="FF7:FF23 FF34:FF50 FF61:FF77 FF88:FF104 FF115:FF131">
    <cfRule type="cellIs" dxfId="202" priority="39" operator="greaterThan">
      <formula>0</formula>
    </cfRule>
  </conditionalFormatting>
  <conditionalFormatting sqref="FH7:FI23">
    <cfRule type="cellIs" dxfId="201" priority="38" operator="greaterThan">
      <formula>0</formula>
    </cfRule>
  </conditionalFormatting>
  <conditionalFormatting sqref="FL7:FM23">
    <cfRule type="cellIs" dxfId="200" priority="37" operator="greaterThan">
      <formula>0</formula>
    </cfRule>
  </conditionalFormatting>
  <conditionalFormatting sqref="FN7:FN23">
    <cfRule type="cellIs" dxfId="199" priority="36" operator="greaterThan">
      <formula>0</formula>
    </cfRule>
  </conditionalFormatting>
  <conditionalFormatting sqref="FI34:FI50">
    <cfRule type="cellIs" dxfId="198" priority="35" operator="greaterThan">
      <formula>0</formula>
    </cfRule>
  </conditionalFormatting>
  <conditionalFormatting sqref="FL34:FM50">
    <cfRule type="cellIs" dxfId="197" priority="34" operator="greaterThan">
      <formula>0</formula>
    </cfRule>
  </conditionalFormatting>
  <conditionalFormatting sqref="FN34:FN50">
    <cfRule type="cellIs" dxfId="196" priority="33" operator="greaterThan">
      <formula>0</formula>
    </cfRule>
  </conditionalFormatting>
  <conditionalFormatting sqref="FH34:FH50">
    <cfRule type="cellIs" dxfId="195" priority="32" operator="greaterThan">
      <formula>0</formula>
    </cfRule>
  </conditionalFormatting>
  <conditionalFormatting sqref="FH61:FH77">
    <cfRule type="cellIs" dxfId="194" priority="31" operator="greaterThan">
      <formula>0</formula>
    </cfRule>
  </conditionalFormatting>
  <conditionalFormatting sqref="FH61:FI77">
    <cfRule type="cellIs" dxfId="193" priority="30" operator="greaterThan">
      <formula>0</formula>
    </cfRule>
  </conditionalFormatting>
  <conditionalFormatting sqref="FL61:FM77">
    <cfRule type="cellIs" dxfId="192" priority="29" operator="greaterThan">
      <formula>0</formula>
    </cfRule>
  </conditionalFormatting>
  <conditionalFormatting sqref="FN61:FN77">
    <cfRule type="cellIs" dxfId="191" priority="28" operator="greaterThan">
      <formula>0</formula>
    </cfRule>
  </conditionalFormatting>
  <conditionalFormatting sqref="FH88:FH104">
    <cfRule type="cellIs" dxfId="190" priority="27" operator="greaterThan">
      <formula>0</formula>
    </cfRule>
  </conditionalFormatting>
  <conditionalFormatting sqref="FH88:FH104">
    <cfRule type="cellIs" dxfId="189" priority="26" operator="greaterThan">
      <formula>0</formula>
    </cfRule>
  </conditionalFormatting>
  <conditionalFormatting sqref="FH88:FI104">
    <cfRule type="cellIs" dxfId="188" priority="25" operator="greaterThan">
      <formula>0</formula>
    </cfRule>
  </conditionalFormatting>
  <conditionalFormatting sqref="FL88:FM104">
    <cfRule type="cellIs" dxfId="187" priority="24" operator="greaterThan">
      <formula>0</formula>
    </cfRule>
  </conditionalFormatting>
  <conditionalFormatting sqref="FN88:FN104">
    <cfRule type="cellIs" dxfId="186" priority="23" operator="greaterThan">
      <formula>0</formula>
    </cfRule>
  </conditionalFormatting>
  <conditionalFormatting sqref="FH115:FH131">
    <cfRule type="cellIs" dxfId="185" priority="22" operator="greaterThan">
      <formula>0</formula>
    </cfRule>
  </conditionalFormatting>
  <conditionalFormatting sqref="FH115:FH131">
    <cfRule type="cellIs" dxfId="184" priority="21" operator="greaterThan">
      <formula>0</formula>
    </cfRule>
  </conditionalFormatting>
  <conditionalFormatting sqref="FH115:FH131">
    <cfRule type="cellIs" dxfId="183" priority="20" operator="greaterThan">
      <formula>0</formula>
    </cfRule>
  </conditionalFormatting>
  <conditionalFormatting sqref="FH115:FI131">
    <cfRule type="cellIs" dxfId="182" priority="19" operator="greaterThan">
      <formula>0</formula>
    </cfRule>
  </conditionalFormatting>
  <conditionalFormatting sqref="FL115:FM131">
    <cfRule type="cellIs" dxfId="181" priority="18" operator="greaterThan">
      <formula>0</formula>
    </cfRule>
  </conditionalFormatting>
  <conditionalFormatting sqref="FN115:FN131">
    <cfRule type="cellIs" dxfId="180" priority="17" operator="greaterThan">
      <formula>0</formula>
    </cfRule>
  </conditionalFormatting>
  <conditionalFormatting sqref="N138:O154 W138:X154 AF138:AG154 AO138:AP154">
    <cfRule type="cellIs" dxfId="179" priority="14" operator="between">
      <formula>35.1</formula>
      <formula>39</formula>
    </cfRule>
    <cfRule type="cellIs" dxfId="178" priority="15" operator="between">
      <formula>31</formula>
      <formula>34.9</formula>
    </cfRule>
    <cfRule type="cellIs" dxfId="177" priority="16" operator="equal">
      <formula>35</formula>
    </cfRule>
  </conditionalFormatting>
  <conditionalFormatting sqref="AR138:AT154">
    <cfRule type="cellIs" dxfId="176" priority="11" operator="between">
      <formula>0.1</formula>
      <formula>34.9</formula>
    </cfRule>
    <cfRule type="cellIs" dxfId="175" priority="12" operator="greaterThan">
      <formula>35</formula>
    </cfRule>
    <cfRule type="cellIs" dxfId="174" priority="13" operator="equal">
      <formula>35</formula>
    </cfRule>
  </conditionalFormatting>
  <conditionalFormatting sqref="FJ34:FJ50 FJ61:FJ77 FJ88:FJ104 FJ115:FJ131 FJ7:FJ23">
    <cfRule type="cellIs" dxfId="173" priority="10" operator="greaterThan">
      <formula>0</formula>
    </cfRule>
  </conditionalFormatting>
  <conditionalFormatting sqref="AV138:AW154">
    <cfRule type="cellIs" dxfId="172" priority="9" operator="greaterThan">
      <formula>0</formula>
    </cfRule>
  </conditionalFormatting>
  <conditionalFormatting sqref="AX138:AY154">
    <cfRule type="cellIs" dxfId="171" priority="8" operator="greaterThan">
      <formula>0</formula>
    </cfRule>
  </conditionalFormatting>
  <conditionalFormatting sqref="BB138:BC154">
    <cfRule type="cellIs" dxfId="170" priority="5" operator="between">
      <formula>35.1</formula>
      <formula>39</formula>
    </cfRule>
    <cfRule type="cellIs" dxfId="169" priority="6" operator="between">
      <formula>31</formula>
      <formula>34.9</formula>
    </cfRule>
    <cfRule type="cellIs" dxfId="168" priority="7" operator="equal">
      <formula>35</formula>
    </cfRule>
  </conditionalFormatting>
  <conditionalFormatting sqref="BE138:BG154">
    <cfRule type="cellIs" dxfId="167" priority="2" operator="between">
      <formula>0.1</formula>
      <formula>34.9</formula>
    </cfRule>
    <cfRule type="cellIs" dxfId="166" priority="3" operator="greaterThan">
      <formula>35</formula>
    </cfRule>
    <cfRule type="cellIs" dxfId="165" priority="4" operator="equal">
      <formula>35</formula>
    </cfRule>
  </conditionalFormatting>
  <conditionalFormatting sqref="FK7:FK23 FK34:FK50 FK61:FK77 FK88:FK104 FK115:FK131">
    <cfRule type="cellIs" dxfId="164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'08'!A109</f>
        <v>A</v>
      </c>
      <c r="B1" s="2" t="str">
        <f>'08'!B109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36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'08'!AM109:AQ109</f>
        <v>0</v>
      </c>
      <c r="AN1" s="207"/>
      <c r="AO1" s="207"/>
      <c r="AP1" s="207"/>
      <c r="AQ1" s="207"/>
      <c r="AR1" s="81"/>
      <c r="AS1" s="208">
        <f>'08'!AS109:AW109</f>
        <v>0</v>
      </c>
      <c r="AT1" s="208"/>
      <c r="AU1" s="208"/>
      <c r="AV1" s="208"/>
      <c r="AW1" s="208"/>
      <c r="AY1" s="209">
        <f>'08'!AY109:BC109</f>
        <v>0</v>
      </c>
      <c r="AZ1" s="209"/>
      <c r="BA1" s="209"/>
      <c r="BB1" s="209"/>
      <c r="BC1" s="209"/>
      <c r="BE1" s="210">
        <f>'08'!BE109:BI109</f>
        <v>0</v>
      </c>
      <c r="BF1" s="210"/>
      <c r="BG1" s="210"/>
      <c r="BH1" s="210"/>
      <c r="BI1" s="210"/>
      <c r="BK1" s="211">
        <f>'08'!BK109:BO109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36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36</v>
      </c>
      <c r="EP1" s="199"/>
    </row>
    <row r="2" spans="1:173" ht="15" customHeight="1" thickBot="1" x14ac:dyDescent="0.3">
      <c r="A2" s="1" t="str">
        <f>'08'!A110</f>
        <v>R</v>
      </c>
      <c r="B2" s="2" t="str">
        <f>'08'!B110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'08'!AM110:AQ110</f>
        <v>0</v>
      </c>
      <c r="AN2" s="202"/>
      <c r="AO2" s="202"/>
      <c r="AP2" s="202"/>
      <c r="AQ2" s="202"/>
      <c r="AS2" s="203">
        <f>'08'!AS110:AW110</f>
        <v>0</v>
      </c>
      <c r="AT2" s="203"/>
      <c r="AU2" s="203"/>
      <c r="AV2" s="203"/>
      <c r="AW2" s="203"/>
      <c r="AY2" s="204">
        <f>'08'!AY110:BC110</f>
        <v>0</v>
      </c>
      <c r="AZ2" s="204"/>
      <c r="BA2" s="204"/>
      <c r="BB2" s="204"/>
      <c r="BC2" s="204"/>
      <c r="BE2" s="205">
        <f>'08'!BE110:BI110</f>
        <v>0</v>
      </c>
      <c r="BF2" s="205"/>
      <c r="BG2" s="205"/>
      <c r="BH2" s="205"/>
      <c r="BI2" s="205"/>
      <c r="BK2" s="206">
        <f>'08'!BK110:BO110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'08'!A111</f>
        <v>M</v>
      </c>
      <c r="B3" s="2" t="str">
        <f>'08'!B111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42982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42983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42984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42985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42986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42987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42988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'08'!A112</f>
        <v>0</v>
      </c>
      <c r="B4" s="2">
        <f>'08'!B112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'08'!A113</f>
        <v>0</v>
      </c>
      <c r="B5" s="2">
        <f>'08'!B113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'08'!A114</f>
        <v>0</v>
      </c>
      <c r="B6" s="2">
        <f>'08'!B114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'08'!B138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'08'!FN115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'08'!B139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'08'!FN116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'08'!B140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'08'!FN117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'08'!B141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'08'!FN118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'08'!B142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'08'!FN119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'08'!B143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'08'!FN120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'08'!B144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'08'!FN121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'08'!B145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'08'!FN122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'08'!B146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'08'!FN123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'08'!B147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'08'!FN124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'08'!B148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'08'!FN125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'08'!B149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'08'!FN126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'08'!B150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'08'!FN127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'08'!B151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'08'!FN128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'08'!B152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'08'!FN129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'08'!B153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'08'!FN130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'08'!B154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'08'!FN131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37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37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37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42989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42990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42991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42992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42993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42994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42995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38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38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38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42996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42997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42998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42999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43000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43001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43002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43"/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7" si="25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43"/>
      <c r="FJ62" s="46">
        <f t="shared" ref="FJ62:FJ77" si="26">FN35</f>
        <v>0</v>
      </c>
      <c r="FK62" s="44">
        <f t="shared" si="21"/>
        <v>0</v>
      </c>
      <c r="FL62" s="46"/>
      <c r="FM62" s="66"/>
      <c r="FN62" s="48">
        <f t="shared" ref="FN62:FN77" si="27">FI62+FJ62+FK62-FL62</f>
        <v>0</v>
      </c>
      <c r="FP62" s="49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43"/>
      <c r="FJ63" s="46">
        <f t="shared" si="26"/>
        <v>0</v>
      </c>
      <c r="FK63" s="44">
        <f t="shared" si="21"/>
        <v>0</v>
      </c>
      <c r="FL63" s="46"/>
      <c r="FM63" s="66"/>
      <c r="FN63" s="48">
        <f t="shared" si="27"/>
        <v>0</v>
      </c>
      <c r="FP63" s="49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43"/>
      <c r="FJ64" s="46">
        <f t="shared" si="26"/>
        <v>0</v>
      </c>
      <c r="FK64" s="44">
        <f t="shared" si="21"/>
        <v>0</v>
      </c>
      <c r="FL64" s="46"/>
      <c r="FM64" s="66"/>
      <c r="FN64" s="48">
        <f t="shared" si="27"/>
        <v>0</v>
      </c>
      <c r="FP64" s="49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43"/>
      <c r="FJ65" s="46">
        <f t="shared" si="26"/>
        <v>0</v>
      </c>
      <c r="FK65" s="44">
        <f t="shared" si="21"/>
        <v>0</v>
      </c>
      <c r="FL65" s="46"/>
      <c r="FM65" s="66"/>
      <c r="FN65" s="48">
        <f t="shared" si="27"/>
        <v>0</v>
      </c>
      <c r="FP65" s="49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43"/>
      <c r="FJ66" s="46">
        <f t="shared" si="26"/>
        <v>0</v>
      </c>
      <c r="FK66" s="44">
        <f t="shared" si="21"/>
        <v>0</v>
      </c>
      <c r="FL66" s="46"/>
      <c r="FM66" s="66"/>
      <c r="FN66" s="48">
        <f t="shared" si="27"/>
        <v>0</v>
      </c>
      <c r="FP66" s="49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43"/>
      <c r="FJ67" s="46">
        <f t="shared" si="26"/>
        <v>0</v>
      </c>
      <c r="FK67" s="44">
        <f t="shared" si="21"/>
        <v>0</v>
      </c>
      <c r="FL67" s="46"/>
      <c r="FM67" s="66"/>
      <c r="FN67" s="48">
        <f t="shared" si="27"/>
        <v>0</v>
      </c>
      <c r="FP67" s="49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43"/>
      <c r="FJ68" s="46">
        <f t="shared" si="26"/>
        <v>0</v>
      </c>
      <c r="FK68" s="44">
        <f t="shared" si="21"/>
        <v>0</v>
      </c>
      <c r="FL68" s="46"/>
      <c r="FM68" s="66"/>
      <c r="FN68" s="48">
        <f t="shared" si="27"/>
        <v>0</v>
      </c>
      <c r="FP68" s="49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43"/>
      <c r="FJ69" s="46">
        <f t="shared" si="26"/>
        <v>0</v>
      </c>
      <c r="FK69" s="44">
        <f t="shared" si="21"/>
        <v>0</v>
      </c>
      <c r="FL69" s="46"/>
      <c r="FM69" s="66"/>
      <c r="FN69" s="48">
        <f t="shared" si="27"/>
        <v>0</v>
      </c>
      <c r="FP69" s="49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43"/>
      <c r="FJ70" s="46">
        <f t="shared" si="26"/>
        <v>0</v>
      </c>
      <c r="FK70" s="44">
        <f t="shared" si="21"/>
        <v>0</v>
      </c>
      <c r="FL70" s="46"/>
      <c r="FM70" s="66"/>
      <c r="FN70" s="48">
        <f t="shared" si="27"/>
        <v>0</v>
      </c>
      <c r="FP70" s="49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43"/>
      <c r="FJ71" s="46">
        <f t="shared" si="26"/>
        <v>0</v>
      </c>
      <c r="FK71" s="44">
        <f t="shared" si="21"/>
        <v>0</v>
      </c>
      <c r="FL71" s="46"/>
      <c r="FM71" s="66"/>
      <c r="FN71" s="48">
        <f t="shared" si="27"/>
        <v>0</v>
      </c>
      <c r="FP71" s="49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43"/>
      <c r="FJ72" s="46">
        <f t="shared" si="26"/>
        <v>0</v>
      </c>
      <c r="FK72" s="44">
        <f t="shared" si="21"/>
        <v>0</v>
      </c>
      <c r="FL72" s="46"/>
      <c r="FM72" s="66"/>
      <c r="FN72" s="48">
        <f t="shared" si="27"/>
        <v>0</v>
      </c>
      <c r="FP72" s="49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43"/>
      <c r="FJ73" s="46">
        <f t="shared" si="26"/>
        <v>0</v>
      </c>
      <c r="FK73" s="44">
        <f t="shared" si="21"/>
        <v>0</v>
      </c>
      <c r="FL73" s="46"/>
      <c r="FM73" s="66"/>
      <c r="FN73" s="48">
        <f t="shared" si="27"/>
        <v>0</v>
      </c>
      <c r="FP73" s="49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43"/>
      <c r="FJ74" s="46">
        <f t="shared" si="26"/>
        <v>0</v>
      </c>
      <c r="FK74" s="44">
        <f t="shared" si="21"/>
        <v>0</v>
      </c>
      <c r="FL74" s="46"/>
      <c r="FM74" s="66"/>
      <c r="FN74" s="48">
        <f t="shared" si="27"/>
        <v>0</v>
      </c>
      <c r="FP74" s="49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43"/>
      <c r="FJ75" s="46">
        <f t="shared" si="26"/>
        <v>0</v>
      </c>
      <c r="FK75" s="44">
        <f t="shared" si="21"/>
        <v>0</v>
      </c>
      <c r="FL75" s="46"/>
      <c r="FM75" s="66"/>
      <c r="FN75" s="48">
        <f t="shared" si="27"/>
        <v>0</v>
      </c>
      <c r="FP75" s="49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43"/>
      <c r="FJ76" s="46">
        <f t="shared" si="26"/>
        <v>0</v>
      </c>
      <c r="FK76" s="44">
        <f t="shared" si="21"/>
        <v>0</v>
      </c>
      <c r="FL76" s="46"/>
      <c r="FM76" s="66"/>
      <c r="FN76" s="48">
        <f t="shared" si="27"/>
        <v>0</v>
      </c>
      <c r="FP76" s="49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 t="shared" si="25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43"/>
      <c r="FJ77" s="46">
        <f t="shared" si="26"/>
        <v>0</v>
      </c>
      <c r="FK77" s="44">
        <f t="shared" si="21"/>
        <v>0</v>
      </c>
      <c r="FL77" s="46"/>
      <c r="FM77" s="66"/>
      <c r="FN77" s="48">
        <f t="shared" si="27"/>
        <v>0</v>
      </c>
      <c r="FP77" s="49">
        <f t="shared" si="28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39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39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39</v>
      </c>
      <c r="EP82" s="199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43003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43004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43005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43006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43007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43008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43009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0"/>
        <v>0</v>
      </c>
      <c r="B85" s="2">
        <f t="shared" si="30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0"/>
        <v>0</v>
      </c>
      <c r="B86" s="2">
        <f t="shared" si="30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0"/>
        <v>0</v>
      </c>
      <c r="B87" s="2">
        <f t="shared" si="30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1">+SUMIF($EI88:$FD88,"*",$EI$4:$FD$4)</f>
        <v>0</v>
      </c>
      <c r="FI88" s="50"/>
      <c r="FJ88" s="46">
        <f>FN61</f>
        <v>0</v>
      </c>
      <c r="FK88" s="44">
        <f t="shared" ref="FK88:FK104" si="32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170">
        <f t="shared" ref="F89:F104" si="37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1"/>
        <v>0</v>
      </c>
      <c r="FI89" s="50"/>
      <c r="FJ89" s="46">
        <f t="shared" ref="FJ89:FJ104" si="38">FN62</f>
        <v>0</v>
      </c>
      <c r="FK89" s="44">
        <f t="shared" si="32"/>
        <v>0</v>
      </c>
      <c r="FL89" s="46"/>
      <c r="FM89" s="71"/>
      <c r="FN89" s="48">
        <f t="shared" ref="FN89:FN104" si="39">FI89+FJ89+FK89-FL89</f>
        <v>0</v>
      </c>
      <c r="FP89" s="49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170">
        <f t="shared" si="37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1"/>
        <v>0</v>
      </c>
      <c r="FI90" s="50"/>
      <c r="FJ90" s="46">
        <f t="shared" si="38"/>
        <v>0</v>
      </c>
      <c r="FK90" s="44">
        <f t="shared" si="32"/>
        <v>0</v>
      </c>
      <c r="FL90" s="46"/>
      <c r="FM90" s="71"/>
      <c r="FN90" s="48">
        <f t="shared" si="39"/>
        <v>0</v>
      </c>
      <c r="FP90" s="49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170">
        <f t="shared" si="37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1"/>
        <v>0</v>
      </c>
      <c r="FI91" s="50"/>
      <c r="FJ91" s="46">
        <f t="shared" si="38"/>
        <v>0</v>
      </c>
      <c r="FK91" s="44">
        <f t="shared" si="32"/>
        <v>0</v>
      </c>
      <c r="FL91" s="46"/>
      <c r="FM91" s="71"/>
      <c r="FN91" s="48">
        <f t="shared" si="39"/>
        <v>0</v>
      </c>
      <c r="FP91" s="49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170">
        <f t="shared" si="37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1"/>
        <v>0</v>
      </c>
      <c r="FI92" s="50"/>
      <c r="FJ92" s="46">
        <f t="shared" si="38"/>
        <v>0</v>
      </c>
      <c r="FK92" s="44">
        <f t="shared" si="32"/>
        <v>0</v>
      </c>
      <c r="FL92" s="46"/>
      <c r="FM92" s="71"/>
      <c r="FN92" s="48">
        <f t="shared" si="39"/>
        <v>0</v>
      </c>
      <c r="FP92" s="49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170">
        <f t="shared" si="37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1"/>
        <v>0</v>
      </c>
      <c r="FI93" s="50"/>
      <c r="FJ93" s="46">
        <f t="shared" si="38"/>
        <v>0</v>
      </c>
      <c r="FK93" s="44">
        <f t="shared" si="32"/>
        <v>0</v>
      </c>
      <c r="FL93" s="46"/>
      <c r="FM93" s="71"/>
      <c r="FN93" s="48">
        <f t="shared" si="39"/>
        <v>0</v>
      </c>
      <c r="FP93" s="49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170">
        <f t="shared" si="37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1"/>
        <v>0</v>
      </c>
      <c r="FI94" s="50"/>
      <c r="FJ94" s="46">
        <f t="shared" si="38"/>
        <v>0</v>
      </c>
      <c r="FK94" s="44">
        <f t="shared" si="32"/>
        <v>0</v>
      </c>
      <c r="FL94" s="46"/>
      <c r="FM94" s="71"/>
      <c r="FN94" s="48">
        <f t="shared" si="39"/>
        <v>0</v>
      </c>
      <c r="FP94" s="49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170">
        <f t="shared" si="37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1"/>
        <v>0</v>
      </c>
      <c r="FI95" s="50"/>
      <c r="FJ95" s="46">
        <f t="shared" si="38"/>
        <v>0</v>
      </c>
      <c r="FK95" s="44">
        <f t="shared" si="32"/>
        <v>0</v>
      </c>
      <c r="FL95" s="46"/>
      <c r="FM95" s="71"/>
      <c r="FN95" s="48">
        <f t="shared" si="39"/>
        <v>0</v>
      </c>
      <c r="FP95" s="49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170">
        <f t="shared" si="37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1"/>
        <v>0</v>
      </c>
      <c r="FI96" s="50"/>
      <c r="FJ96" s="46">
        <f t="shared" si="38"/>
        <v>0</v>
      </c>
      <c r="FK96" s="44">
        <f t="shared" si="32"/>
        <v>0</v>
      </c>
      <c r="FL96" s="46"/>
      <c r="FM96" s="71"/>
      <c r="FN96" s="48">
        <f t="shared" si="39"/>
        <v>0</v>
      </c>
      <c r="FP96" s="49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170">
        <f t="shared" si="37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1"/>
        <v>0</v>
      </c>
      <c r="FI97" s="50"/>
      <c r="FJ97" s="46">
        <f t="shared" si="38"/>
        <v>0</v>
      </c>
      <c r="FK97" s="44">
        <f t="shared" si="32"/>
        <v>0</v>
      </c>
      <c r="FL97" s="46"/>
      <c r="FM97" s="71"/>
      <c r="FN97" s="48">
        <f t="shared" si="39"/>
        <v>0</v>
      </c>
      <c r="FP97" s="49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170">
        <f t="shared" si="37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1"/>
        <v>0</v>
      </c>
      <c r="FI98" s="50"/>
      <c r="FJ98" s="46">
        <f t="shared" si="38"/>
        <v>0</v>
      </c>
      <c r="FK98" s="44">
        <f t="shared" si="32"/>
        <v>0</v>
      </c>
      <c r="FL98" s="46"/>
      <c r="FM98" s="71"/>
      <c r="FN98" s="48">
        <f t="shared" si="39"/>
        <v>0</v>
      </c>
      <c r="FP98" s="49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170">
        <f t="shared" si="37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1"/>
        <v>0</v>
      </c>
      <c r="FI99" s="50"/>
      <c r="FJ99" s="46">
        <f t="shared" si="38"/>
        <v>0</v>
      </c>
      <c r="FK99" s="44">
        <f t="shared" si="32"/>
        <v>0</v>
      </c>
      <c r="FL99" s="46"/>
      <c r="FM99" s="71"/>
      <c r="FN99" s="48">
        <f t="shared" si="39"/>
        <v>0</v>
      </c>
      <c r="FP99" s="49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170">
        <f t="shared" si="37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1"/>
        <v>0</v>
      </c>
      <c r="FI100" s="50"/>
      <c r="FJ100" s="46">
        <f t="shared" si="38"/>
        <v>0</v>
      </c>
      <c r="FK100" s="44">
        <f t="shared" si="32"/>
        <v>0</v>
      </c>
      <c r="FL100" s="46"/>
      <c r="FM100" s="71"/>
      <c r="FN100" s="48">
        <f t="shared" si="39"/>
        <v>0</v>
      </c>
      <c r="FP100" s="49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170">
        <f t="shared" si="37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1"/>
        <v>0</v>
      </c>
      <c r="FI101" s="50"/>
      <c r="FJ101" s="46">
        <f t="shared" si="38"/>
        <v>0</v>
      </c>
      <c r="FK101" s="44">
        <f t="shared" si="32"/>
        <v>0</v>
      </c>
      <c r="FL101" s="46"/>
      <c r="FM101" s="71"/>
      <c r="FN101" s="48">
        <f t="shared" si="39"/>
        <v>0</v>
      </c>
      <c r="FP101" s="49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170">
        <f t="shared" si="37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1"/>
        <v>0</v>
      </c>
      <c r="FI102" s="50"/>
      <c r="FJ102" s="46">
        <f t="shared" si="38"/>
        <v>0</v>
      </c>
      <c r="FK102" s="44">
        <f t="shared" si="32"/>
        <v>0</v>
      </c>
      <c r="FL102" s="46"/>
      <c r="FM102" s="71"/>
      <c r="FN102" s="48">
        <f t="shared" si="39"/>
        <v>0</v>
      </c>
      <c r="FP102" s="49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170">
        <f t="shared" si="37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1"/>
        <v>0</v>
      </c>
      <c r="FI103" s="50"/>
      <c r="FJ103" s="46">
        <f t="shared" si="38"/>
        <v>0</v>
      </c>
      <c r="FK103" s="44">
        <f t="shared" si="32"/>
        <v>0</v>
      </c>
      <c r="FL103" s="46"/>
      <c r="FM103" s="71"/>
      <c r="FN103" s="48">
        <f t="shared" si="39"/>
        <v>0</v>
      </c>
      <c r="FP103" s="49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170">
        <f t="shared" si="37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1"/>
        <v>0</v>
      </c>
      <c r="FI104" s="50"/>
      <c r="FJ104" s="46">
        <f t="shared" si="38"/>
        <v>0</v>
      </c>
      <c r="FK104" s="44">
        <f t="shared" si="32"/>
        <v>0</v>
      </c>
      <c r="FL104" s="46"/>
      <c r="FM104" s="71"/>
      <c r="FN104" s="48">
        <f t="shared" si="39"/>
        <v>0</v>
      </c>
      <c r="FP104" s="49">
        <f t="shared" si="40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1"/>
        <v>0</v>
      </c>
      <c r="B112" s="2">
        <f t="shared" si="41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1"/>
        <v>0</v>
      </c>
      <c r="B113" s="2">
        <f t="shared" si="41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1"/>
        <v>0</v>
      </c>
      <c r="B114" s="2">
        <f t="shared" si="41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2">+SUMIF($EI115:$FD115,"*",$EI$4:$FD$4)</f>
        <v>0</v>
      </c>
      <c r="FI115" s="50"/>
      <c r="FJ115" s="46">
        <f>FN88</f>
        <v>0</v>
      </c>
      <c r="FK115" s="44">
        <f t="shared" ref="FK115:FK131" si="43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170">
        <f t="shared" ref="F116:F131" si="48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2"/>
        <v>0</v>
      </c>
      <c r="FI116" s="50"/>
      <c r="FJ116" s="46">
        <f t="shared" ref="FJ116:FJ131" si="49">FN89</f>
        <v>0</v>
      </c>
      <c r="FK116" s="44">
        <f t="shared" si="43"/>
        <v>0</v>
      </c>
      <c r="FL116" s="46"/>
      <c r="FM116" s="66"/>
      <c r="FN116" s="48">
        <f t="shared" ref="FN116:FN131" si="50">FI116+FJ116+FK116-FL116</f>
        <v>0</v>
      </c>
      <c r="FP116" s="49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170">
        <f t="shared" si="48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2"/>
        <v>0</v>
      </c>
      <c r="FI117" s="50"/>
      <c r="FJ117" s="46">
        <f t="shared" si="49"/>
        <v>0</v>
      </c>
      <c r="FK117" s="44">
        <f t="shared" si="43"/>
        <v>0</v>
      </c>
      <c r="FL117" s="46"/>
      <c r="FM117" s="66"/>
      <c r="FN117" s="48">
        <f t="shared" si="50"/>
        <v>0</v>
      </c>
      <c r="FP117" s="49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170">
        <f t="shared" si="48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2"/>
        <v>0</v>
      </c>
      <c r="FI118" s="50"/>
      <c r="FJ118" s="46">
        <f t="shared" si="49"/>
        <v>0</v>
      </c>
      <c r="FK118" s="44">
        <f t="shared" si="43"/>
        <v>0</v>
      </c>
      <c r="FL118" s="46"/>
      <c r="FM118" s="66"/>
      <c r="FN118" s="48">
        <f t="shared" si="50"/>
        <v>0</v>
      </c>
      <c r="FP118" s="49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170">
        <f t="shared" si="48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2"/>
        <v>0</v>
      </c>
      <c r="FI119" s="50"/>
      <c r="FJ119" s="46">
        <f t="shared" si="49"/>
        <v>0</v>
      </c>
      <c r="FK119" s="44">
        <f t="shared" si="43"/>
        <v>0</v>
      </c>
      <c r="FL119" s="46"/>
      <c r="FM119" s="66"/>
      <c r="FN119" s="48">
        <f t="shared" si="50"/>
        <v>0</v>
      </c>
      <c r="FP119" s="49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170">
        <f t="shared" si="48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2"/>
        <v>0</v>
      </c>
      <c r="FI120" s="50"/>
      <c r="FJ120" s="46">
        <f t="shared" si="49"/>
        <v>0</v>
      </c>
      <c r="FK120" s="44">
        <f t="shared" si="43"/>
        <v>0</v>
      </c>
      <c r="FL120" s="46"/>
      <c r="FM120" s="66"/>
      <c r="FN120" s="48">
        <f t="shared" si="50"/>
        <v>0</v>
      </c>
      <c r="FP120" s="49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170">
        <f t="shared" si="48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2"/>
        <v>0</v>
      </c>
      <c r="FI121" s="50"/>
      <c r="FJ121" s="46">
        <f t="shared" si="49"/>
        <v>0</v>
      </c>
      <c r="FK121" s="44">
        <f t="shared" si="43"/>
        <v>0</v>
      </c>
      <c r="FL121" s="46"/>
      <c r="FM121" s="66"/>
      <c r="FN121" s="48">
        <f t="shared" si="50"/>
        <v>0</v>
      </c>
      <c r="FP121" s="49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170">
        <f t="shared" si="48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2"/>
        <v>0</v>
      </c>
      <c r="FI122" s="50"/>
      <c r="FJ122" s="46">
        <f t="shared" si="49"/>
        <v>0</v>
      </c>
      <c r="FK122" s="44">
        <f t="shared" si="43"/>
        <v>0</v>
      </c>
      <c r="FL122" s="46"/>
      <c r="FM122" s="66"/>
      <c r="FN122" s="48">
        <f t="shared" si="50"/>
        <v>0</v>
      </c>
      <c r="FP122" s="49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170">
        <f t="shared" si="48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2"/>
        <v>0</v>
      </c>
      <c r="FI123" s="50"/>
      <c r="FJ123" s="46">
        <f t="shared" si="49"/>
        <v>0</v>
      </c>
      <c r="FK123" s="44">
        <f t="shared" si="43"/>
        <v>0</v>
      </c>
      <c r="FL123" s="46"/>
      <c r="FM123" s="66"/>
      <c r="FN123" s="48">
        <f t="shared" si="50"/>
        <v>0</v>
      </c>
      <c r="FP123" s="49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170">
        <f t="shared" si="48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2"/>
        <v>0</v>
      </c>
      <c r="FI124" s="50"/>
      <c r="FJ124" s="46">
        <f t="shared" si="49"/>
        <v>0</v>
      </c>
      <c r="FK124" s="44">
        <f t="shared" si="43"/>
        <v>0</v>
      </c>
      <c r="FL124" s="46"/>
      <c r="FM124" s="66"/>
      <c r="FN124" s="48">
        <f t="shared" si="50"/>
        <v>0</v>
      </c>
      <c r="FP124" s="49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170">
        <f t="shared" si="48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2"/>
        <v>0</v>
      </c>
      <c r="FI125" s="50"/>
      <c r="FJ125" s="46">
        <f t="shared" si="49"/>
        <v>0</v>
      </c>
      <c r="FK125" s="44">
        <f t="shared" si="43"/>
        <v>0</v>
      </c>
      <c r="FL125" s="46"/>
      <c r="FM125" s="66"/>
      <c r="FN125" s="48">
        <f t="shared" si="50"/>
        <v>0</v>
      </c>
      <c r="FP125" s="49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170">
        <f t="shared" si="48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2"/>
        <v>0</v>
      </c>
      <c r="FI126" s="50"/>
      <c r="FJ126" s="46">
        <f t="shared" si="49"/>
        <v>0</v>
      </c>
      <c r="FK126" s="44">
        <f t="shared" si="43"/>
        <v>0</v>
      </c>
      <c r="FL126" s="46"/>
      <c r="FM126" s="66"/>
      <c r="FN126" s="48">
        <f t="shared" si="50"/>
        <v>0</v>
      </c>
      <c r="FP126" s="49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170">
        <f t="shared" si="48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2"/>
        <v>0</v>
      </c>
      <c r="FI127" s="50"/>
      <c r="FJ127" s="46">
        <f t="shared" si="49"/>
        <v>0</v>
      </c>
      <c r="FK127" s="44">
        <f t="shared" si="43"/>
        <v>0</v>
      </c>
      <c r="FL127" s="46"/>
      <c r="FM127" s="66"/>
      <c r="FN127" s="48">
        <f t="shared" si="50"/>
        <v>0</v>
      </c>
      <c r="FP127" s="49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170">
        <f t="shared" si="48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2"/>
        <v>0</v>
      </c>
      <c r="FI128" s="50"/>
      <c r="FJ128" s="46">
        <f t="shared" si="49"/>
        <v>0</v>
      </c>
      <c r="FK128" s="44">
        <f t="shared" si="43"/>
        <v>0</v>
      </c>
      <c r="FL128" s="46"/>
      <c r="FM128" s="66"/>
      <c r="FN128" s="48">
        <f t="shared" si="50"/>
        <v>0</v>
      </c>
      <c r="FP128" s="49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170">
        <f t="shared" si="48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2"/>
        <v>0</v>
      </c>
      <c r="FI129" s="50"/>
      <c r="FJ129" s="46">
        <f t="shared" si="49"/>
        <v>0</v>
      </c>
      <c r="FK129" s="44">
        <f t="shared" si="43"/>
        <v>0</v>
      </c>
      <c r="FL129" s="46"/>
      <c r="FM129" s="66"/>
      <c r="FN129" s="48">
        <f t="shared" si="50"/>
        <v>0</v>
      </c>
      <c r="FP129" s="49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170">
        <f t="shared" si="48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2"/>
        <v>0</v>
      </c>
      <c r="FI130" s="50"/>
      <c r="FJ130" s="46">
        <f t="shared" si="49"/>
        <v>0</v>
      </c>
      <c r="FK130" s="44">
        <f t="shared" si="43"/>
        <v>0</v>
      </c>
      <c r="FL130" s="46"/>
      <c r="FM130" s="66"/>
      <c r="FN130" s="48">
        <f t="shared" si="50"/>
        <v>0</v>
      </c>
      <c r="FP130" s="49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170">
        <f t="shared" si="48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2"/>
        <v>0</v>
      </c>
      <c r="FI131" s="50"/>
      <c r="FJ131" s="46">
        <f t="shared" si="49"/>
        <v>0</v>
      </c>
      <c r="FK131" s="44">
        <f t="shared" si="43"/>
        <v>0</v>
      </c>
      <c r="FL131" s="46"/>
      <c r="FM131" s="66"/>
      <c r="FN131" s="48">
        <f t="shared" si="50"/>
        <v>0</v>
      </c>
      <c r="FP131" s="49">
        <f t="shared" si="51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36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37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38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39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2">D7+D34+D61+D88+D115</f>
        <v>0</v>
      </c>
      <c r="E138" s="78">
        <f t="shared" si="52"/>
        <v>0</v>
      </c>
      <c r="F138" s="171">
        <f t="shared" si="52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3">B116</f>
        <v>0</v>
      </c>
      <c r="C139" s="76">
        <f t="shared" ref="C139:F154" si="54">C8+C35+C62+C89+C116</f>
        <v>0</v>
      </c>
      <c r="D139" s="77">
        <f t="shared" si="54"/>
        <v>0</v>
      </c>
      <c r="E139" s="78">
        <f t="shared" si="54"/>
        <v>0</v>
      </c>
      <c r="F139" s="171">
        <f t="shared" si="54"/>
        <v>0</v>
      </c>
      <c r="G139" s="79"/>
      <c r="H139" s="251"/>
      <c r="I139" s="252"/>
      <c r="J139" s="251"/>
      <c r="K139" s="252"/>
      <c r="L139" s="251">
        <f t="shared" ref="L139:L154" si="55">F8</f>
        <v>0</v>
      </c>
      <c r="M139" s="252"/>
      <c r="N139" s="251">
        <f t="shared" ref="N139:N154" si="56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7">F35</f>
        <v>0</v>
      </c>
      <c r="V139" s="252"/>
      <c r="W139" s="251">
        <f t="shared" ref="W139:W154" si="58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59">F62</f>
        <v>0</v>
      </c>
      <c r="AE139" s="252"/>
      <c r="AF139" s="251">
        <f t="shared" ref="AF139:AF154" si="60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1">F89</f>
        <v>0</v>
      </c>
      <c r="AN139" s="252"/>
      <c r="AO139" s="251">
        <f t="shared" ref="AO139:AO154" si="62">SUM(AI139:AN139)</f>
        <v>0</v>
      </c>
      <c r="AP139" s="252"/>
      <c r="AQ139" s="73"/>
      <c r="AR139" s="258">
        <f t="shared" ref="AR139:AR154" si="63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4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3"/>
        <v>0</v>
      </c>
      <c r="C140" s="76">
        <f t="shared" si="54"/>
        <v>0</v>
      </c>
      <c r="D140" s="77">
        <f t="shared" si="54"/>
        <v>0</v>
      </c>
      <c r="E140" s="78">
        <f t="shared" si="54"/>
        <v>0</v>
      </c>
      <c r="F140" s="171">
        <f t="shared" si="54"/>
        <v>0</v>
      </c>
      <c r="G140" s="79"/>
      <c r="H140" s="251"/>
      <c r="I140" s="252"/>
      <c r="J140" s="251"/>
      <c r="K140" s="252"/>
      <c r="L140" s="251">
        <f t="shared" si="55"/>
        <v>0</v>
      </c>
      <c r="M140" s="252"/>
      <c r="N140" s="251">
        <f t="shared" si="56"/>
        <v>0</v>
      </c>
      <c r="O140" s="252"/>
      <c r="P140" s="73"/>
      <c r="Q140" s="251"/>
      <c r="R140" s="252"/>
      <c r="S140" s="251"/>
      <c r="T140" s="252"/>
      <c r="U140" s="251">
        <f t="shared" si="57"/>
        <v>0</v>
      </c>
      <c r="V140" s="252"/>
      <c r="W140" s="251">
        <f t="shared" si="58"/>
        <v>0</v>
      </c>
      <c r="X140" s="252"/>
      <c r="Y140" s="73"/>
      <c r="Z140" s="251"/>
      <c r="AA140" s="252"/>
      <c r="AB140" s="251"/>
      <c r="AC140" s="252"/>
      <c r="AD140" s="251">
        <f t="shared" si="59"/>
        <v>0</v>
      </c>
      <c r="AE140" s="252"/>
      <c r="AF140" s="251">
        <f t="shared" si="60"/>
        <v>0</v>
      </c>
      <c r="AG140" s="252"/>
      <c r="AH140" s="73"/>
      <c r="AI140" s="251"/>
      <c r="AJ140" s="252"/>
      <c r="AK140" s="251"/>
      <c r="AL140" s="252"/>
      <c r="AM140" s="251">
        <f t="shared" si="61"/>
        <v>0</v>
      </c>
      <c r="AN140" s="252"/>
      <c r="AO140" s="251">
        <f t="shared" si="62"/>
        <v>0</v>
      </c>
      <c r="AP140" s="252"/>
      <c r="AQ140" s="73"/>
      <c r="AR140" s="258">
        <f t="shared" si="63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4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3"/>
        <v>0</v>
      </c>
      <c r="C141" s="76">
        <f t="shared" si="54"/>
        <v>0</v>
      </c>
      <c r="D141" s="77">
        <f t="shared" si="54"/>
        <v>0</v>
      </c>
      <c r="E141" s="78">
        <f t="shared" si="54"/>
        <v>0</v>
      </c>
      <c r="F141" s="171">
        <f t="shared" si="54"/>
        <v>0</v>
      </c>
      <c r="G141" s="79"/>
      <c r="H141" s="251"/>
      <c r="I141" s="252"/>
      <c r="J141" s="251"/>
      <c r="K141" s="252"/>
      <c r="L141" s="251">
        <f t="shared" si="55"/>
        <v>0</v>
      </c>
      <c r="M141" s="252"/>
      <c r="N141" s="251">
        <f t="shared" si="56"/>
        <v>0</v>
      </c>
      <c r="O141" s="252"/>
      <c r="P141" s="73"/>
      <c r="Q141" s="251"/>
      <c r="R141" s="252"/>
      <c r="S141" s="251"/>
      <c r="T141" s="252"/>
      <c r="U141" s="251">
        <f t="shared" si="57"/>
        <v>0</v>
      </c>
      <c r="V141" s="252"/>
      <c r="W141" s="251">
        <f t="shared" si="58"/>
        <v>0</v>
      </c>
      <c r="X141" s="252"/>
      <c r="Y141" s="73"/>
      <c r="Z141" s="251"/>
      <c r="AA141" s="252"/>
      <c r="AB141" s="251"/>
      <c r="AC141" s="252"/>
      <c r="AD141" s="251">
        <f t="shared" si="59"/>
        <v>0</v>
      </c>
      <c r="AE141" s="252"/>
      <c r="AF141" s="251">
        <f t="shared" si="60"/>
        <v>0</v>
      </c>
      <c r="AG141" s="252"/>
      <c r="AH141" s="73"/>
      <c r="AI141" s="251"/>
      <c r="AJ141" s="252"/>
      <c r="AK141" s="251"/>
      <c r="AL141" s="252"/>
      <c r="AM141" s="251">
        <f t="shared" si="61"/>
        <v>0</v>
      </c>
      <c r="AN141" s="252"/>
      <c r="AO141" s="251">
        <f t="shared" si="62"/>
        <v>0</v>
      </c>
      <c r="AP141" s="252"/>
      <c r="AQ141" s="73"/>
      <c r="AR141" s="258">
        <f t="shared" si="63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4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3"/>
        <v>0</v>
      </c>
      <c r="C142" s="76">
        <f t="shared" si="54"/>
        <v>0</v>
      </c>
      <c r="D142" s="77">
        <f t="shared" si="54"/>
        <v>0</v>
      </c>
      <c r="E142" s="78">
        <f t="shared" si="54"/>
        <v>0</v>
      </c>
      <c r="F142" s="171">
        <f t="shared" si="54"/>
        <v>0</v>
      </c>
      <c r="G142" s="79"/>
      <c r="H142" s="251"/>
      <c r="I142" s="252"/>
      <c r="J142" s="251"/>
      <c r="K142" s="252"/>
      <c r="L142" s="251">
        <f t="shared" si="55"/>
        <v>0</v>
      </c>
      <c r="M142" s="252"/>
      <c r="N142" s="251">
        <f t="shared" si="56"/>
        <v>0</v>
      </c>
      <c r="O142" s="252"/>
      <c r="P142" s="73"/>
      <c r="Q142" s="251"/>
      <c r="R142" s="252"/>
      <c r="S142" s="251"/>
      <c r="T142" s="252"/>
      <c r="U142" s="251">
        <f t="shared" si="57"/>
        <v>0</v>
      </c>
      <c r="V142" s="252"/>
      <c r="W142" s="251">
        <f t="shared" si="58"/>
        <v>0</v>
      </c>
      <c r="X142" s="252"/>
      <c r="Y142" s="73"/>
      <c r="Z142" s="251"/>
      <c r="AA142" s="252"/>
      <c r="AB142" s="251"/>
      <c r="AC142" s="252"/>
      <c r="AD142" s="251">
        <f t="shared" si="59"/>
        <v>0</v>
      </c>
      <c r="AE142" s="252"/>
      <c r="AF142" s="251">
        <f t="shared" si="60"/>
        <v>0</v>
      </c>
      <c r="AG142" s="252"/>
      <c r="AH142" s="73"/>
      <c r="AI142" s="251"/>
      <c r="AJ142" s="252"/>
      <c r="AK142" s="251"/>
      <c r="AL142" s="252"/>
      <c r="AM142" s="251">
        <f t="shared" si="61"/>
        <v>0</v>
      </c>
      <c r="AN142" s="252"/>
      <c r="AO142" s="251">
        <f t="shared" si="62"/>
        <v>0</v>
      </c>
      <c r="AP142" s="252"/>
      <c r="AQ142" s="73"/>
      <c r="AR142" s="258">
        <f t="shared" si="63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4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3"/>
        <v>0</v>
      </c>
      <c r="C143" s="76">
        <f t="shared" si="54"/>
        <v>0</v>
      </c>
      <c r="D143" s="77">
        <f t="shared" si="54"/>
        <v>0</v>
      </c>
      <c r="E143" s="78">
        <f t="shared" si="54"/>
        <v>0</v>
      </c>
      <c r="F143" s="171">
        <f t="shared" si="54"/>
        <v>0</v>
      </c>
      <c r="G143" s="79"/>
      <c r="H143" s="251"/>
      <c r="I143" s="252"/>
      <c r="J143" s="251"/>
      <c r="K143" s="252"/>
      <c r="L143" s="251">
        <f t="shared" si="55"/>
        <v>0</v>
      </c>
      <c r="M143" s="252"/>
      <c r="N143" s="251">
        <f t="shared" si="56"/>
        <v>0</v>
      </c>
      <c r="O143" s="252"/>
      <c r="P143" s="73"/>
      <c r="Q143" s="251"/>
      <c r="R143" s="252"/>
      <c r="S143" s="251"/>
      <c r="T143" s="252"/>
      <c r="U143" s="251">
        <f t="shared" si="57"/>
        <v>0</v>
      </c>
      <c r="V143" s="252"/>
      <c r="W143" s="251">
        <f t="shared" si="58"/>
        <v>0</v>
      </c>
      <c r="X143" s="252"/>
      <c r="Y143" s="73"/>
      <c r="Z143" s="251"/>
      <c r="AA143" s="252"/>
      <c r="AB143" s="251"/>
      <c r="AC143" s="252"/>
      <c r="AD143" s="251">
        <f t="shared" si="59"/>
        <v>0</v>
      </c>
      <c r="AE143" s="252"/>
      <c r="AF143" s="251">
        <f t="shared" si="60"/>
        <v>0</v>
      </c>
      <c r="AG143" s="252"/>
      <c r="AH143" s="73"/>
      <c r="AI143" s="251"/>
      <c r="AJ143" s="252"/>
      <c r="AK143" s="251"/>
      <c r="AL143" s="252"/>
      <c r="AM143" s="251">
        <f t="shared" si="61"/>
        <v>0</v>
      </c>
      <c r="AN143" s="252"/>
      <c r="AO143" s="251">
        <f t="shared" si="62"/>
        <v>0</v>
      </c>
      <c r="AP143" s="252"/>
      <c r="AQ143" s="73"/>
      <c r="AR143" s="258">
        <f t="shared" si="63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4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3"/>
        <v>0</v>
      </c>
      <c r="C144" s="76">
        <f t="shared" si="54"/>
        <v>0</v>
      </c>
      <c r="D144" s="77">
        <f t="shared" si="54"/>
        <v>0</v>
      </c>
      <c r="E144" s="78">
        <f t="shared" si="54"/>
        <v>0</v>
      </c>
      <c r="F144" s="171">
        <f t="shared" si="54"/>
        <v>0</v>
      </c>
      <c r="G144" s="79"/>
      <c r="H144" s="251"/>
      <c r="I144" s="252"/>
      <c r="J144" s="251"/>
      <c r="K144" s="252"/>
      <c r="L144" s="251">
        <f t="shared" si="55"/>
        <v>0</v>
      </c>
      <c r="M144" s="252"/>
      <c r="N144" s="251">
        <f t="shared" si="56"/>
        <v>0</v>
      </c>
      <c r="O144" s="252"/>
      <c r="P144" s="73"/>
      <c r="Q144" s="251"/>
      <c r="R144" s="252"/>
      <c r="S144" s="251"/>
      <c r="T144" s="252"/>
      <c r="U144" s="251">
        <f t="shared" si="57"/>
        <v>0</v>
      </c>
      <c r="V144" s="252"/>
      <c r="W144" s="251">
        <f t="shared" si="58"/>
        <v>0</v>
      </c>
      <c r="X144" s="252"/>
      <c r="Y144" s="73"/>
      <c r="Z144" s="251"/>
      <c r="AA144" s="252"/>
      <c r="AB144" s="251"/>
      <c r="AC144" s="252"/>
      <c r="AD144" s="251">
        <f t="shared" si="59"/>
        <v>0</v>
      </c>
      <c r="AE144" s="252"/>
      <c r="AF144" s="251">
        <f t="shared" si="60"/>
        <v>0</v>
      </c>
      <c r="AG144" s="252"/>
      <c r="AH144" s="73"/>
      <c r="AI144" s="251"/>
      <c r="AJ144" s="252"/>
      <c r="AK144" s="251"/>
      <c r="AL144" s="252"/>
      <c r="AM144" s="251">
        <f t="shared" si="61"/>
        <v>0</v>
      </c>
      <c r="AN144" s="252"/>
      <c r="AO144" s="251">
        <f t="shared" si="62"/>
        <v>0</v>
      </c>
      <c r="AP144" s="252"/>
      <c r="AQ144" s="73"/>
      <c r="AR144" s="258">
        <f t="shared" si="63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4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3"/>
        <v>0</v>
      </c>
      <c r="C145" s="76">
        <f t="shared" si="54"/>
        <v>0</v>
      </c>
      <c r="D145" s="77">
        <f t="shared" si="54"/>
        <v>0</v>
      </c>
      <c r="E145" s="78">
        <f t="shared" si="54"/>
        <v>0</v>
      </c>
      <c r="F145" s="171">
        <f t="shared" si="54"/>
        <v>0</v>
      </c>
      <c r="G145" s="79"/>
      <c r="H145" s="251"/>
      <c r="I145" s="252"/>
      <c r="J145" s="251"/>
      <c r="K145" s="252"/>
      <c r="L145" s="251">
        <f t="shared" si="55"/>
        <v>0</v>
      </c>
      <c r="M145" s="252"/>
      <c r="N145" s="251">
        <f t="shared" si="56"/>
        <v>0</v>
      </c>
      <c r="O145" s="252"/>
      <c r="P145" s="73"/>
      <c r="Q145" s="251"/>
      <c r="R145" s="252"/>
      <c r="S145" s="251"/>
      <c r="T145" s="252"/>
      <c r="U145" s="251">
        <f t="shared" si="57"/>
        <v>0</v>
      </c>
      <c r="V145" s="252"/>
      <c r="W145" s="251">
        <f t="shared" si="58"/>
        <v>0</v>
      </c>
      <c r="X145" s="252"/>
      <c r="Y145" s="73"/>
      <c r="Z145" s="251"/>
      <c r="AA145" s="252"/>
      <c r="AB145" s="251"/>
      <c r="AC145" s="252"/>
      <c r="AD145" s="251">
        <f t="shared" si="59"/>
        <v>0</v>
      </c>
      <c r="AE145" s="252"/>
      <c r="AF145" s="251">
        <f t="shared" si="60"/>
        <v>0</v>
      </c>
      <c r="AG145" s="252"/>
      <c r="AH145" s="73"/>
      <c r="AI145" s="251"/>
      <c r="AJ145" s="252"/>
      <c r="AK145" s="251"/>
      <c r="AL145" s="252"/>
      <c r="AM145" s="251">
        <f t="shared" si="61"/>
        <v>0</v>
      </c>
      <c r="AN145" s="252"/>
      <c r="AO145" s="251">
        <f t="shared" si="62"/>
        <v>0</v>
      </c>
      <c r="AP145" s="252"/>
      <c r="AQ145" s="73"/>
      <c r="AR145" s="258">
        <f t="shared" si="63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4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3"/>
        <v>0</v>
      </c>
      <c r="C146" s="76">
        <f t="shared" si="54"/>
        <v>0</v>
      </c>
      <c r="D146" s="77">
        <f t="shared" si="54"/>
        <v>0</v>
      </c>
      <c r="E146" s="78">
        <f t="shared" si="54"/>
        <v>0</v>
      </c>
      <c r="F146" s="171">
        <f t="shared" si="54"/>
        <v>0</v>
      </c>
      <c r="G146" s="79"/>
      <c r="H146" s="251"/>
      <c r="I146" s="252"/>
      <c r="J146" s="251"/>
      <c r="K146" s="252"/>
      <c r="L146" s="251">
        <f t="shared" si="55"/>
        <v>0</v>
      </c>
      <c r="M146" s="252"/>
      <c r="N146" s="251">
        <f t="shared" si="56"/>
        <v>0</v>
      </c>
      <c r="O146" s="252"/>
      <c r="P146" s="73"/>
      <c r="Q146" s="251"/>
      <c r="R146" s="252"/>
      <c r="S146" s="251"/>
      <c r="T146" s="252"/>
      <c r="U146" s="251">
        <f t="shared" si="57"/>
        <v>0</v>
      </c>
      <c r="V146" s="252"/>
      <c r="W146" s="251">
        <f t="shared" si="58"/>
        <v>0</v>
      </c>
      <c r="X146" s="252"/>
      <c r="Y146" s="73"/>
      <c r="Z146" s="251"/>
      <c r="AA146" s="252"/>
      <c r="AB146" s="251"/>
      <c r="AC146" s="252"/>
      <c r="AD146" s="251">
        <f t="shared" si="59"/>
        <v>0</v>
      </c>
      <c r="AE146" s="252"/>
      <c r="AF146" s="251">
        <f t="shared" si="60"/>
        <v>0</v>
      </c>
      <c r="AG146" s="252"/>
      <c r="AH146" s="73"/>
      <c r="AI146" s="251"/>
      <c r="AJ146" s="252"/>
      <c r="AK146" s="251"/>
      <c r="AL146" s="252"/>
      <c r="AM146" s="251">
        <f t="shared" si="61"/>
        <v>0</v>
      </c>
      <c r="AN146" s="252"/>
      <c r="AO146" s="251">
        <f t="shared" si="62"/>
        <v>0</v>
      </c>
      <c r="AP146" s="252"/>
      <c r="AQ146" s="73"/>
      <c r="AR146" s="258">
        <f t="shared" si="63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4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3"/>
        <v>0</v>
      </c>
      <c r="C147" s="76">
        <f t="shared" si="54"/>
        <v>0</v>
      </c>
      <c r="D147" s="77">
        <f t="shared" si="54"/>
        <v>0</v>
      </c>
      <c r="E147" s="78">
        <f t="shared" si="54"/>
        <v>0</v>
      </c>
      <c r="F147" s="171">
        <f t="shared" si="54"/>
        <v>0</v>
      </c>
      <c r="G147" s="79"/>
      <c r="H147" s="251"/>
      <c r="I147" s="252"/>
      <c r="J147" s="251"/>
      <c r="K147" s="252"/>
      <c r="L147" s="251">
        <f t="shared" si="55"/>
        <v>0</v>
      </c>
      <c r="M147" s="252"/>
      <c r="N147" s="251">
        <f t="shared" si="56"/>
        <v>0</v>
      </c>
      <c r="O147" s="252"/>
      <c r="P147" s="73"/>
      <c r="Q147" s="251"/>
      <c r="R147" s="252"/>
      <c r="S147" s="251"/>
      <c r="T147" s="252"/>
      <c r="U147" s="251">
        <f t="shared" si="57"/>
        <v>0</v>
      </c>
      <c r="V147" s="252"/>
      <c r="W147" s="251">
        <f t="shared" si="58"/>
        <v>0</v>
      </c>
      <c r="X147" s="252"/>
      <c r="Y147" s="73"/>
      <c r="Z147" s="251"/>
      <c r="AA147" s="252"/>
      <c r="AB147" s="251"/>
      <c r="AC147" s="252"/>
      <c r="AD147" s="251">
        <f t="shared" si="59"/>
        <v>0</v>
      </c>
      <c r="AE147" s="252"/>
      <c r="AF147" s="251">
        <f t="shared" si="60"/>
        <v>0</v>
      </c>
      <c r="AG147" s="252"/>
      <c r="AH147" s="73"/>
      <c r="AI147" s="251"/>
      <c r="AJ147" s="252"/>
      <c r="AK147" s="251"/>
      <c r="AL147" s="252"/>
      <c r="AM147" s="251">
        <f t="shared" si="61"/>
        <v>0</v>
      </c>
      <c r="AN147" s="252"/>
      <c r="AO147" s="251">
        <f t="shared" si="62"/>
        <v>0</v>
      </c>
      <c r="AP147" s="252"/>
      <c r="AQ147" s="73"/>
      <c r="AR147" s="258">
        <f t="shared" si="63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4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3"/>
        <v>0</v>
      </c>
      <c r="C148" s="76">
        <f t="shared" si="54"/>
        <v>0</v>
      </c>
      <c r="D148" s="77">
        <f t="shared" si="54"/>
        <v>0</v>
      </c>
      <c r="E148" s="78">
        <f t="shared" si="54"/>
        <v>0</v>
      </c>
      <c r="F148" s="171">
        <f t="shared" si="54"/>
        <v>0</v>
      </c>
      <c r="G148" s="79"/>
      <c r="H148" s="251"/>
      <c r="I148" s="252"/>
      <c r="J148" s="251"/>
      <c r="K148" s="252"/>
      <c r="L148" s="251">
        <f t="shared" si="55"/>
        <v>0</v>
      </c>
      <c r="M148" s="252"/>
      <c r="N148" s="251">
        <f t="shared" si="56"/>
        <v>0</v>
      </c>
      <c r="O148" s="252"/>
      <c r="P148" s="73"/>
      <c r="Q148" s="251"/>
      <c r="R148" s="252"/>
      <c r="S148" s="251"/>
      <c r="T148" s="252"/>
      <c r="U148" s="251">
        <f t="shared" si="57"/>
        <v>0</v>
      </c>
      <c r="V148" s="252"/>
      <c r="W148" s="251">
        <f t="shared" si="58"/>
        <v>0</v>
      </c>
      <c r="X148" s="252"/>
      <c r="Y148" s="73"/>
      <c r="Z148" s="251"/>
      <c r="AA148" s="252"/>
      <c r="AB148" s="251"/>
      <c r="AC148" s="252"/>
      <c r="AD148" s="251">
        <f t="shared" si="59"/>
        <v>0</v>
      </c>
      <c r="AE148" s="252"/>
      <c r="AF148" s="251">
        <f t="shared" si="60"/>
        <v>0</v>
      </c>
      <c r="AG148" s="252"/>
      <c r="AH148" s="73"/>
      <c r="AI148" s="251"/>
      <c r="AJ148" s="252"/>
      <c r="AK148" s="251"/>
      <c r="AL148" s="252"/>
      <c r="AM148" s="251">
        <f t="shared" si="61"/>
        <v>0</v>
      </c>
      <c r="AN148" s="252"/>
      <c r="AO148" s="251">
        <f t="shared" si="62"/>
        <v>0</v>
      </c>
      <c r="AP148" s="252"/>
      <c r="AQ148" s="73"/>
      <c r="AR148" s="258">
        <f t="shared" si="63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4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3"/>
        <v>0</v>
      </c>
      <c r="C149" s="76">
        <f t="shared" si="54"/>
        <v>0</v>
      </c>
      <c r="D149" s="77">
        <f t="shared" si="54"/>
        <v>0</v>
      </c>
      <c r="E149" s="78">
        <f t="shared" si="54"/>
        <v>0</v>
      </c>
      <c r="F149" s="171">
        <f t="shared" si="54"/>
        <v>0</v>
      </c>
      <c r="G149" s="79"/>
      <c r="H149" s="251"/>
      <c r="I149" s="252"/>
      <c r="J149" s="251"/>
      <c r="K149" s="252"/>
      <c r="L149" s="251">
        <f t="shared" si="55"/>
        <v>0</v>
      </c>
      <c r="M149" s="252"/>
      <c r="N149" s="251">
        <f t="shared" si="56"/>
        <v>0</v>
      </c>
      <c r="O149" s="252"/>
      <c r="P149" s="73"/>
      <c r="Q149" s="251"/>
      <c r="R149" s="252"/>
      <c r="S149" s="251"/>
      <c r="T149" s="252"/>
      <c r="U149" s="251">
        <f t="shared" si="57"/>
        <v>0</v>
      </c>
      <c r="V149" s="252"/>
      <c r="W149" s="251">
        <f t="shared" si="58"/>
        <v>0</v>
      </c>
      <c r="X149" s="252"/>
      <c r="Y149" s="73"/>
      <c r="Z149" s="251"/>
      <c r="AA149" s="252"/>
      <c r="AB149" s="251"/>
      <c r="AC149" s="252"/>
      <c r="AD149" s="251">
        <f t="shared" si="59"/>
        <v>0</v>
      </c>
      <c r="AE149" s="252"/>
      <c r="AF149" s="251">
        <f t="shared" si="60"/>
        <v>0</v>
      </c>
      <c r="AG149" s="252"/>
      <c r="AH149" s="73"/>
      <c r="AI149" s="251"/>
      <c r="AJ149" s="252"/>
      <c r="AK149" s="251"/>
      <c r="AL149" s="252"/>
      <c r="AM149" s="251">
        <f t="shared" si="61"/>
        <v>0</v>
      </c>
      <c r="AN149" s="252"/>
      <c r="AO149" s="251">
        <f t="shared" si="62"/>
        <v>0</v>
      </c>
      <c r="AP149" s="252"/>
      <c r="AQ149" s="73"/>
      <c r="AR149" s="258">
        <f t="shared" si="63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4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3"/>
        <v>0</v>
      </c>
      <c r="C150" s="76">
        <f t="shared" si="54"/>
        <v>0</v>
      </c>
      <c r="D150" s="77">
        <f t="shared" si="54"/>
        <v>0</v>
      </c>
      <c r="E150" s="78">
        <f t="shared" si="54"/>
        <v>0</v>
      </c>
      <c r="F150" s="171">
        <f t="shared" si="54"/>
        <v>0</v>
      </c>
      <c r="G150" s="79"/>
      <c r="H150" s="251"/>
      <c r="I150" s="252"/>
      <c r="J150" s="251"/>
      <c r="K150" s="252"/>
      <c r="L150" s="251">
        <f t="shared" si="55"/>
        <v>0</v>
      </c>
      <c r="M150" s="252"/>
      <c r="N150" s="251">
        <f t="shared" si="56"/>
        <v>0</v>
      </c>
      <c r="O150" s="252"/>
      <c r="P150" s="73"/>
      <c r="Q150" s="251"/>
      <c r="R150" s="252"/>
      <c r="S150" s="251"/>
      <c r="T150" s="252"/>
      <c r="U150" s="251">
        <f t="shared" si="57"/>
        <v>0</v>
      </c>
      <c r="V150" s="252"/>
      <c r="W150" s="251">
        <f t="shared" si="58"/>
        <v>0</v>
      </c>
      <c r="X150" s="252"/>
      <c r="Y150" s="73"/>
      <c r="Z150" s="251"/>
      <c r="AA150" s="252"/>
      <c r="AB150" s="251"/>
      <c r="AC150" s="252"/>
      <c r="AD150" s="251">
        <f t="shared" si="59"/>
        <v>0</v>
      </c>
      <c r="AE150" s="252"/>
      <c r="AF150" s="251">
        <f t="shared" si="60"/>
        <v>0</v>
      </c>
      <c r="AG150" s="252"/>
      <c r="AH150" s="73"/>
      <c r="AI150" s="251"/>
      <c r="AJ150" s="252"/>
      <c r="AK150" s="251"/>
      <c r="AL150" s="252"/>
      <c r="AM150" s="251">
        <f t="shared" si="61"/>
        <v>0</v>
      </c>
      <c r="AN150" s="252"/>
      <c r="AO150" s="251">
        <f t="shared" si="62"/>
        <v>0</v>
      </c>
      <c r="AP150" s="252"/>
      <c r="AQ150" s="73"/>
      <c r="AR150" s="258">
        <f t="shared" si="63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4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3"/>
        <v>0</v>
      </c>
      <c r="C151" s="76">
        <f t="shared" si="54"/>
        <v>0</v>
      </c>
      <c r="D151" s="77">
        <f t="shared" si="54"/>
        <v>0</v>
      </c>
      <c r="E151" s="78">
        <f t="shared" si="54"/>
        <v>0</v>
      </c>
      <c r="F151" s="171">
        <f t="shared" si="54"/>
        <v>0</v>
      </c>
      <c r="G151" s="79"/>
      <c r="H151" s="251"/>
      <c r="I151" s="252"/>
      <c r="J151" s="251"/>
      <c r="K151" s="252"/>
      <c r="L151" s="251">
        <f t="shared" si="55"/>
        <v>0</v>
      </c>
      <c r="M151" s="252"/>
      <c r="N151" s="251">
        <f t="shared" si="56"/>
        <v>0</v>
      </c>
      <c r="O151" s="252"/>
      <c r="P151" s="73"/>
      <c r="Q151" s="251"/>
      <c r="R151" s="252"/>
      <c r="S151" s="251"/>
      <c r="T151" s="252"/>
      <c r="U151" s="251">
        <f t="shared" si="57"/>
        <v>0</v>
      </c>
      <c r="V151" s="252"/>
      <c r="W151" s="251">
        <f t="shared" si="58"/>
        <v>0</v>
      </c>
      <c r="X151" s="252"/>
      <c r="Y151" s="73"/>
      <c r="Z151" s="251"/>
      <c r="AA151" s="252"/>
      <c r="AB151" s="251"/>
      <c r="AC151" s="252"/>
      <c r="AD151" s="251">
        <f t="shared" si="59"/>
        <v>0</v>
      </c>
      <c r="AE151" s="252"/>
      <c r="AF151" s="251">
        <f t="shared" si="60"/>
        <v>0</v>
      </c>
      <c r="AG151" s="252"/>
      <c r="AH151" s="73"/>
      <c r="AI151" s="251"/>
      <c r="AJ151" s="252"/>
      <c r="AK151" s="251"/>
      <c r="AL151" s="252"/>
      <c r="AM151" s="251">
        <f t="shared" si="61"/>
        <v>0</v>
      </c>
      <c r="AN151" s="252"/>
      <c r="AO151" s="251">
        <f t="shared" si="62"/>
        <v>0</v>
      </c>
      <c r="AP151" s="252"/>
      <c r="AQ151" s="73"/>
      <c r="AR151" s="258">
        <f t="shared" si="63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4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3"/>
        <v>0</v>
      </c>
      <c r="C152" s="76">
        <f t="shared" si="54"/>
        <v>0</v>
      </c>
      <c r="D152" s="77">
        <f t="shared" si="54"/>
        <v>0</v>
      </c>
      <c r="E152" s="78">
        <f t="shared" si="54"/>
        <v>0</v>
      </c>
      <c r="F152" s="171">
        <f t="shared" si="54"/>
        <v>0</v>
      </c>
      <c r="G152" s="79"/>
      <c r="H152" s="251"/>
      <c r="I152" s="252"/>
      <c r="J152" s="251"/>
      <c r="K152" s="252"/>
      <c r="L152" s="251">
        <f t="shared" si="55"/>
        <v>0</v>
      </c>
      <c r="M152" s="252"/>
      <c r="N152" s="251">
        <f t="shared" si="56"/>
        <v>0</v>
      </c>
      <c r="O152" s="252"/>
      <c r="P152" s="73"/>
      <c r="Q152" s="251"/>
      <c r="R152" s="252"/>
      <c r="S152" s="251"/>
      <c r="T152" s="252"/>
      <c r="U152" s="251">
        <f t="shared" si="57"/>
        <v>0</v>
      </c>
      <c r="V152" s="252"/>
      <c r="W152" s="251">
        <f t="shared" si="58"/>
        <v>0</v>
      </c>
      <c r="X152" s="252"/>
      <c r="Y152" s="73"/>
      <c r="Z152" s="251"/>
      <c r="AA152" s="252"/>
      <c r="AB152" s="251"/>
      <c r="AC152" s="252"/>
      <c r="AD152" s="251">
        <f t="shared" si="59"/>
        <v>0</v>
      </c>
      <c r="AE152" s="252"/>
      <c r="AF152" s="251">
        <f t="shared" si="60"/>
        <v>0</v>
      </c>
      <c r="AG152" s="252"/>
      <c r="AH152" s="73"/>
      <c r="AI152" s="251"/>
      <c r="AJ152" s="252"/>
      <c r="AK152" s="251"/>
      <c r="AL152" s="252"/>
      <c r="AM152" s="251">
        <f t="shared" si="61"/>
        <v>0</v>
      </c>
      <c r="AN152" s="252"/>
      <c r="AO152" s="251">
        <f t="shared" si="62"/>
        <v>0</v>
      </c>
      <c r="AP152" s="252"/>
      <c r="AQ152" s="73"/>
      <c r="AR152" s="258">
        <f t="shared" si="63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4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3"/>
        <v>0</v>
      </c>
      <c r="C153" s="76">
        <f t="shared" si="54"/>
        <v>0</v>
      </c>
      <c r="D153" s="77">
        <f t="shared" si="54"/>
        <v>0</v>
      </c>
      <c r="E153" s="78">
        <f t="shared" si="54"/>
        <v>0</v>
      </c>
      <c r="F153" s="171">
        <f t="shared" si="54"/>
        <v>0</v>
      </c>
      <c r="G153" s="79"/>
      <c r="H153" s="251"/>
      <c r="I153" s="252"/>
      <c r="J153" s="251"/>
      <c r="K153" s="252"/>
      <c r="L153" s="251">
        <f t="shared" si="55"/>
        <v>0</v>
      </c>
      <c r="M153" s="252"/>
      <c r="N153" s="251">
        <f t="shared" si="56"/>
        <v>0</v>
      </c>
      <c r="O153" s="252"/>
      <c r="P153" s="73"/>
      <c r="Q153" s="251"/>
      <c r="R153" s="252"/>
      <c r="S153" s="251"/>
      <c r="T153" s="252"/>
      <c r="U153" s="251">
        <f t="shared" si="57"/>
        <v>0</v>
      </c>
      <c r="V153" s="252"/>
      <c r="W153" s="251">
        <f t="shared" si="58"/>
        <v>0</v>
      </c>
      <c r="X153" s="252"/>
      <c r="Y153" s="73"/>
      <c r="Z153" s="251"/>
      <c r="AA153" s="252"/>
      <c r="AB153" s="251"/>
      <c r="AC153" s="252"/>
      <c r="AD153" s="251">
        <f t="shared" si="59"/>
        <v>0</v>
      </c>
      <c r="AE153" s="252"/>
      <c r="AF153" s="251">
        <f t="shared" si="60"/>
        <v>0</v>
      </c>
      <c r="AG153" s="252"/>
      <c r="AH153" s="73"/>
      <c r="AI153" s="251"/>
      <c r="AJ153" s="252"/>
      <c r="AK153" s="251"/>
      <c r="AL153" s="252"/>
      <c r="AM153" s="251">
        <f t="shared" si="61"/>
        <v>0</v>
      </c>
      <c r="AN153" s="252"/>
      <c r="AO153" s="251">
        <f t="shared" si="62"/>
        <v>0</v>
      </c>
      <c r="AP153" s="252"/>
      <c r="AQ153" s="73"/>
      <c r="AR153" s="258">
        <f t="shared" si="63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4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3"/>
        <v>0</v>
      </c>
      <c r="C154" s="76">
        <f t="shared" si="54"/>
        <v>0</v>
      </c>
      <c r="D154" s="77">
        <f t="shared" si="54"/>
        <v>0</v>
      </c>
      <c r="E154" s="78">
        <f t="shared" si="54"/>
        <v>0</v>
      </c>
      <c r="F154" s="171">
        <f t="shared" si="54"/>
        <v>0</v>
      </c>
      <c r="G154" s="79"/>
      <c r="H154" s="251"/>
      <c r="I154" s="252"/>
      <c r="J154" s="251"/>
      <c r="K154" s="252"/>
      <c r="L154" s="251">
        <f t="shared" si="55"/>
        <v>0</v>
      </c>
      <c r="M154" s="252"/>
      <c r="N154" s="251">
        <f t="shared" si="56"/>
        <v>0</v>
      </c>
      <c r="O154" s="252"/>
      <c r="P154" s="73"/>
      <c r="Q154" s="251"/>
      <c r="R154" s="252"/>
      <c r="S154" s="251"/>
      <c r="T154" s="252"/>
      <c r="U154" s="251">
        <f t="shared" si="57"/>
        <v>0</v>
      </c>
      <c r="V154" s="252"/>
      <c r="W154" s="251">
        <f t="shared" si="58"/>
        <v>0</v>
      </c>
      <c r="X154" s="252"/>
      <c r="Y154" s="73"/>
      <c r="Z154" s="251"/>
      <c r="AA154" s="252"/>
      <c r="AB154" s="251"/>
      <c r="AC154" s="252"/>
      <c r="AD154" s="251">
        <f t="shared" si="59"/>
        <v>0</v>
      </c>
      <c r="AE154" s="252"/>
      <c r="AF154" s="251">
        <f t="shared" si="60"/>
        <v>0</v>
      </c>
      <c r="AG154" s="252"/>
      <c r="AH154" s="73"/>
      <c r="AI154" s="251"/>
      <c r="AJ154" s="252"/>
      <c r="AK154" s="251"/>
      <c r="AL154" s="252"/>
      <c r="AM154" s="251">
        <f t="shared" si="61"/>
        <v>0</v>
      </c>
      <c r="AN154" s="252"/>
      <c r="AO154" s="251">
        <f t="shared" si="62"/>
        <v>0</v>
      </c>
      <c r="AP154" s="252"/>
      <c r="AQ154" s="73"/>
      <c r="AR154" s="258">
        <f t="shared" si="63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4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D153:AE153"/>
    <mergeCell ref="BI152:BP152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BI151:BP151"/>
    <mergeCell ref="BQ151:BR151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163" priority="41" operator="greaterThan">
      <formula>0</formula>
    </cfRule>
  </conditionalFormatting>
  <conditionalFormatting sqref="J138:K154 S138:T154 AB138:AC154 AK138:AL154">
    <cfRule type="cellIs" dxfId="162" priority="40" operator="greaterThan">
      <formula>0</formula>
    </cfRule>
  </conditionalFormatting>
  <conditionalFormatting sqref="FF7:FF23 FF34:FF50 FF61:FF77 FF88:FF104 FF115:FF131">
    <cfRule type="cellIs" dxfId="161" priority="39" operator="greaterThan">
      <formula>0</formula>
    </cfRule>
  </conditionalFormatting>
  <conditionalFormatting sqref="FH7:FI23">
    <cfRule type="cellIs" dxfId="160" priority="38" operator="greaterThan">
      <formula>0</formula>
    </cfRule>
  </conditionalFormatting>
  <conditionalFormatting sqref="FL7:FM23">
    <cfRule type="cellIs" dxfId="159" priority="37" operator="greaterThan">
      <formula>0</formula>
    </cfRule>
  </conditionalFormatting>
  <conditionalFormatting sqref="FN7:FN23">
    <cfRule type="cellIs" dxfId="158" priority="36" operator="greaterThan">
      <formula>0</formula>
    </cfRule>
  </conditionalFormatting>
  <conditionalFormatting sqref="FI34:FI50">
    <cfRule type="cellIs" dxfId="157" priority="35" operator="greaterThan">
      <formula>0</formula>
    </cfRule>
  </conditionalFormatting>
  <conditionalFormatting sqref="FL34:FM50">
    <cfRule type="cellIs" dxfId="156" priority="34" operator="greaterThan">
      <formula>0</formula>
    </cfRule>
  </conditionalFormatting>
  <conditionalFormatting sqref="FN34:FN50">
    <cfRule type="cellIs" dxfId="155" priority="33" operator="greaterThan">
      <formula>0</formula>
    </cfRule>
  </conditionalFormatting>
  <conditionalFormatting sqref="FH34:FH50">
    <cfRule type="cellIs" dxfId="154" priority="32" operator="greaterThan">
      <formula>0</formula>
    </cfRule>
  </conditionalFormatting>
  <conditionalFormatting sqref="FH61:FH77">
    <cfRule type="cellIs" dxfId="153" priority="31" operator="greaterThan">
      <formula>0</formula>
    </cfRule>
  </conditionalFormatting>
  <conditionalFormatting sqref="FH61:FI77">
    <cfRule type="cellIs" dxfId="152" priority="30" operator="greaterThan">
      <formula>0</formula>
    </cfRule>
  </conditionalFormatting>
  <conditionalFormatting sqref="FL61:FM77">
    <cfRule type="cellIs" dxfId="151" priority="29" operator="greaterThan">
      <formula>0</formula>
    </cfRule>
  </conditionalFormatting>
  <conditionalFormatting sqref="FN61:FN77">
    <cfRule type="cellIs" dxfId="150" priority="28" operator="greaterThan">
      <formula>0</formula>
    </cfRule>
  </conditionalFormatting>
  <conditionalFormatting sqref="FH88:FH104">
    <cfRule type="cellIs" dxfId="149" priority="27" operator="greaterThan">
      <formula>0</formula>
    </cfRule>
  </conditionalFormatting>
  <conditionalFormatting sqref="FH88:FH104">
    <cfRule type="cellIs" dxfId="148" priority="26" operator="greaterThan">
      <formula>0</formula>
    </cfRule>
  </conditionalFormatting>
  <conditionalFormatting sqref="FH88:FI104">
    <cfRule type="cellIs" dxfId="147" priority="25" operator="greaterThan">
      <formula>0</formula>
    </cfRule>
  </conditionalFormatting>
  <conditionalFormatting sqref="FL88:FM104">
    <cfRule type="cellIs" dxfId="146" priority="24" operator="greaterThan">
      <formula>0</formula>
    </cfRule>
  </conditionalFormatting>
  <conditionalFormatting sqref="FN88:FN104">
    <cfRule type="cellIs" dxfId="145" priority="23" operator="greaterThan">
      <formula>0</formula>
    </cfRule>
  </conditionalFormatting>
  <conditionalFormatting sqref="FH115:FH131">
    <cfRule type="cellIs" dxfId="144" priority="22" operator="greaterThan">
      <formula>0</formula>
    </cfRule>
  </conditionalFormatting>
  <conditionalFormatting sqref="FH115:FH131">
    <cfRule type="cellIs" dxfId="143" priority="21" operator="greaterThan">
      <formula>0</formula>
    </cfRule>
  </conditionalFormatting>
  <conditionalFormatting sqref="FH115:FH131">
    <cfRule type="cellIs" dxfId="142" priority="20" operator="greaterThan">
      <formula>0</formula>
    </cfRule>
  </conditionalFormatting>
  <conditionalFormatting sqref="FH115:FI131">
    <cfRule type="cellIs" dxfId="141" priority="19" operator="greaterThan">
      <formula>0</formula>
    </cfRule>
  </conditionalFormatting>
  <conditionalFormatting sqref="FL115:FM131">
    <cfRule type="cellIs" dxfId="140" priority="18" operator="greaterThan">
      <formula>0</formula>
    </cfRule>
  </conditionalFormatting>
  <conditionalFormatting sqref="FN115:FN131">
    <cfRule type="cellIs" dxfId="139" priority="17" operator="greaterThan">
      <formula>0</formula>
    </cfRule>
  </conditionalFormatting>
  <conditionalFormatting sqref="N138:O154 W138:X154 AF138:AG154 AO138:AP154">
    <cfRule type="cellIs" dxfId="138" priority="14" operator="between">
      <formula>35.1</formula>
      <formula>39</formula>
    </cfRule>
    <cfRule type="cellIs" dxfId="137" priority="15" operator="between">
      <formula>31</formula>
      <formula>34.9</formula>
    </cfRule>
    <cfRule type="cellIs" dxfId="136" priority="16" operator="equal">
      <formula>35</formula>
    </cfRule>
  </conditionalFormatting>
  <conditionalFormatting sqref="AR138:AT154">
    <cfRule type="cellIs" dxfId="135" priority="11" operator="between">
      <formula>0.1</formula>
      <formula>34.9</formula>
    </cfRule>
    <cfRule type="cellIs" dxfId="134" priority="12" operator="greaterThan">
      <formula>35</formula>
    </cfRule>
    <cfRule type="cellIs" dxfId="133" priority="13" operator="equal">
      <formula>35</formula>
    </cfRule>
  </conditionalFormatting>
  <conditionalFormatting sqref="FJ34:FJ50 FJ61:FJ77 FJ88:FJ104 FJ115:FJ131 FJ7:FJ23">
    <cfRule type="cellIs" dxfId="132" priority="10" operator="greaterThan">
      <formula>0</formula>
    </cfRule>
  </conditionalFormatting>
  <conditionalFormatting sqref="AV138:AW154">
    <cfRule type="cellIs" dxfId="131" priority="9" operator="greaterThan">
      <formula>0</formula>
    </cfRule>
  </conditionalFormatting>
  <conditionalFormatting sqref="AX138:AY154">
    <cfRule type="cellIs" dxfId="130" priority="8" operator="greaterThan">
      <formula>0</formula>
    </cfRule>
  </conditionalFormatting>
  <conditionalFormatting sqref="BB138:BC154">
    <cfRule type="cellIs" dxfId="129" priority="5" operator="between">
      <formula>35.1</formula>
      <formula>39</formula>
    </cfRule>
    <cfRule type="cellIs" dxfId="128" priority="6" operator="between">
      <formula>31</formula>
      <formula>34.9</formula>
    </cfRule>
    <cfRule type="cellIs" dxfId="127" priority="7" operator="equal">
      <formula>35</formula>
    </cfRule>
  </conditionalFormatting>
  <conditionalFormatting sqref="BE138:BG154">
    <cfRule type="cellIs" dxfId="126" priority="2" operator="between">
      <formula>0.1</formula>
      <formula>34.9</formula>
    </cfRule>
    <cfRule type="cellIs" dxfId="125" priority="3" operator="greaterThan">
      <formula>35</formula>
    </cfRule>
    <cfRule type="cellIs" dxfId="124" priority="4" operator="equal">
      <formula>35</formula>
    </cfRule>
  </conditionalFormatting>
  <conditionalFormatting sqref="FK7:FK23 FK34:FK50 FK61:FK77 FK88:FK104 FK115:FK131">
    <cfRule type="cellIs" dxfId="123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'09'!A109</f>
        <v>A</v>
      </c>
      <c r="B1" s="2" t="str">
        <f>'09'!B109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40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'09'!AM82:AQ82</f>
        <v>0</v>
      </c>
      <c r="AN1" s="207"/>
      <c r="AO1" s="207"/>
      <c r="AP1" s="207"/>
      <c r="AQ1" s="207"/>
      <c r="AR1" s="81"/>
      <c r="AS1" s="208">
        <f>'09'!AS82:AW82</f>
        <v>0</v>
      </c>
      <c r="AT1" s="208"/>
      <c r="AU1" s="208"/>
      <c r="AV1" s="208"/>
      <c r="AW1" s="208"/>
      <c r="AY1" s="209">
        <f>'09'!AY82:BC82</f>
        <v>0</v>
      </c>
      <c r="AZ1" s="209"/>
      <c r="BA1" s="209"/>
      <c r="BB1" s="209"/>
      <c r="BC1" s="209"/>
      <c r="BE1" s="210">
        <f>'09'!BE82:BI82</f>
        <v>0</v>
      </c>
      <c r="BF1" s="210"/>
      <c r="BG1" s="210"/>
      <c r="BH1" s="210"/>
      <c r="BI1" s="210"/>
      <c r="BK1" s="211">
        <f>'09'!BK82:BO82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40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40</v>
      </c>
      <c r="EP1" s="199"/>
    </row>
    <row r="2" spans="1:173" ht="15" customHeight="1" thickBot="1" x14ac:dyDescent="0.3">
      <c r="A2" s="1" t="str">
        <f>'09'!A110</f>
        <v>R</v>
      </c>
      <c r="B2" s="2" t="str">
        <f>'09'!B110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'09'!AM83:AQ83</f>
        <v>0</v>
      </c>
      <c r="AN2" s="202"/>
      <c r="AO2" s="202"/>
      <c r="AP2" s="202"/>
      <c r="AQ2" s="202"/>
      <c r="AS2" s="203">
        <f>'09'!AS83:AW83</f>
        <v>0</v>
      </c>
      <c r="AT2" s="203"/>
      <c r="AU2" s="203"/>
      <c r="AV2" s="203"/>
      <c r="AW2" s="203"/>
      <c r="AY2" s="204">
        <f>'09'!AY83:BC83</f>
        <v>0</v>
      </c>
      <c r="AZ2" s="204"/>
      <c r="BA2" s="204"/>
      <c r="BB2" s="204"/>
      <c r="BC2" s="204"/>
      <c r="BE2" s="205">
        <f>'09'!BE83:BI83</f>
        <v>0</v>
      </c>
      <c r="BF2" s="205"/>
      <c r="BG2" s="205"/>
      <c r="BH2" s="205"/>
      <c r="BI2" s="205"/>
      <c r="BK2" s="206">
        <f>'09'!BK83:BO83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'09'!A111</f>
        <v>M</v>
      </c>
      <c r="B3" s="2" t="str">
        <f>'09'!B111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43010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43011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43012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43013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43014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43015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43016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'09'!A112</f>
        <v>0</v>
      </c>
      <c r="B4" s="2">
        <f>'09'!B112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'09'!A113</f>
        <v>0</v>
      </c>
      <c r="B5" s="2">
        <f>'09'!B113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'09'!A114</f>
        <v>0</v>
      </c>
      <c r="B6" s="2">
        <f>'09'!B114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'09'!B138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'09'!FN115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'09'!B139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'09'!FN116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'09'!B140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'09'!FN117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'09'!B141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'09'!FN118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'09'!B142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'09'!FN119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'09'!B143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'09'!FN120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'09'!B144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'09'!FN121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'09'!B145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'09'!FN122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'09'!B146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'09'!FN123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'09'!B147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'09'!FN124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'09'!B148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'09'!FN125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'09'!B149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'09'!FN126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'09'!B150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'09'!FN127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'09'!B151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'09'!FN128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'09'!B152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'09'!FN129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'09'!B153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'09'!FN130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'09'!B154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'09'!FN131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41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41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41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43017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43018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43019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43020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43021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43022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43023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42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42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42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43024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43025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43026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43027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43028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43029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43030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43"/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7" si="25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43"/>
      <c r="FJ62" s="46">
        <f t="shared" ref="FJ62:FJ77" si="26">FN35</f>
        <v>0</v>
      </c>
      <c r="FK62" s="44">
        <f t="shared" si="21"/>
        <v>0</v>
      </c>
      <c r="FL62" s="46"/>
      <c r="FM62" s="66"/>
      <c r="FN62" s="48">
        <f t="shared" ref="FN62:FN77" si="27">FI62+FJ62+FK62-FL62</f>
        <v>0</v>
      </c>
      <c r="FP62" s="49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43"/>
      <c r="FJ63" s="46">
        <f t="shared" si="26"/>
        <v>0</v>
      </c>
      <c r="FK63" s="44">
        <f t="shared" si="21"/>
        <v>0</v>
      </c>
      <c r="FL63" s="46"/>
      <c r="FM63" s="66"/>
      <c r="FN63" s="48">
        <f t="shared" si="27"/>
        <v>0</v>
      </c>
      <c r="FP63" s="49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43"/>
      <c r="FJ64" s="46">
        <f t="shared" si="26"/>
        <v>0</v>
      </c>
      <c r="FK64" s="44">
        <f t="shared" si="21"/>
        <v>0</v>
      </c>
      <c r="FL64" s="46"/>
      <c r="FM64" s="66"/>
      <c r="FN64" s="48">
        <f t="shared" si="27"/>
        <v>0</v>
      </c>
      <c r="FP64" s="49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43"/>
      <c r="FJ65" s="46">
        <f t="shared" si="26"/>
        <v>0</v>
      </c>
      <c r="FK65" s="44">
        <f t="shared" si="21"/>
        <v>0</v>
      </c>
      <c r="FL65" s="46"/>
      <c r="FM65" s="66"/>
      <c r="FN65" s="48">
        <f t="shared" si="27"/>
        <v>0</v>
      </c>
      <c r="FP65" s="49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43"/>
      <c r="FJ66" s="46">
        <f t="shared" si="26"/>
        <v>0</v>
      </c>
      <c r="FK66" s="44">
        <f t="shared" si="21"/>
        <v>0</v>
      </c>
      <c r="FL66" s="46"/>
      <c r="FM66" s="66"/>
      <c r="FN66" s="48">
        <f t="shared" si="27"/>
        <v>0</v>
      </c>
      <c r="FP66" s="49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43"/>
      <c r="FJ67" s="46">
        <f t="shared" si="26"/>
        <v>0</v>
      </c>
      <c r="FK67" s="44">
        <f t="shared" si="21"/>
        <v>0</v>
      </c>
      <c r="FL67" s="46"/>
      <c r="FM67" s="66"/>
      <c r="FN67" s="48">
        <f t="shared" si="27"/>
        <v>0</v>
      </c>
      <c r="FP67" s="49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43"/>
      <c r="FJ68" s="46">
        <f t="shared" si="26"/>
        <v>0</v>
      </c>
      <c r="FK68" s="44">
        <f t="shared" si="21"/>
        <v>0</v>
      </c>
      <c r="FL68" s="46"/>
      <c r="FM68" s="66"/>
      <c r="FN68" s="48">
        <f t="shared" si="27"/>
        <v>0</v>
      </c>
      <c r="FP68" s="49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43"/>
      <c r="FJ69" s="46">
        <f t="shared" si="26"/>
        <v>0</v>
      </c>
      <c r="FK69" s="44">
        <f t="shared" si="21"/>
        <v>0</v>
      </c>
      <c r="FL69" s="46"/>
      <c r="FM69" s="66"/>
      <c r="FN69" s="48">
        <f t="shared" si="27"/>
        <v>0</v>
      </c>
      <c r="FP69" s="49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43"/>
      <c r="FJ70" s="46">
        <f t="shared" si="26"/>
        <v>0</v>
      </c>
      <c r="FK70" s="44">
        <f t="shared" si="21"/>
        <v>0</v>
      </c>
      <c r="FL70" s="46"/>
      <c r="FM70" s="66"/>
      <c r="FN70" s="48">
        <f t="shared" si="27"/>
        <v>0</v>
      </c>
      <c r="FP70" s="49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43"/>
      <c r="FJ71" s="46">
        <f t="shared" si="26"/>
        <v>0</v>
      </c>
      <c r="FK71" s="44">
        <f t="shared" si="21"/>
        <v>0</v>
      </c>
      <c r="FL71" s="46"/>
      <c r="FM71" s="66"/>
      <c r="FN71" s="48">
        <f t="shared" si="27"/>
        <v>0</v>
      </c>
      <c r="FP71" s="49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43"/>
      <c r="FJ72" s="46">
        <f t="shared" si="26"/>
        <v>0</v>
      </c>
      <c r="FK72" s="44">
        <f t="shared" si="21"/>
        <v>0</v>
      </c>
      <c r="FL72" s="46"/>
      <c r="FM72" s="66"/>
      <c r="FN72" s="48">
        <f t="shared" si="27"/>
        <v>0</v>
      </c>
      <c r="FP72" s="49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43"/>
      <c r="FJ73" s="46">
        <f t="shared" si="26"/>
        <v>0</v>
      </c>
      <c r="FK73" s="44">
        <f t="shared" si="21"/>
        <v>0</v>
      </c>
      <c r="FL73" s="46"/>
      <c r="FM73" s="66"/>
      <c r="FN73" s="48">
        <f t="shared" si="27"/>
        <v>0</v>
      </c>
      <c r="FP73" s="49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43"/>
      <c r="FJ74" s="46">
        <f t="shared" si="26"/>
        <v>0</v>
      </c>
      <c r="FK74" s="44">
        <f t="shared" si="21"/>
        <v>0</v>
      </c>
      <c r="FL74" s="46"/>
      <c r="FM74" s="66"/>
      <c r="FN74" s="48">
        <f t="shared" si="27"/>
        <v>0</v>
      </c>
      <c r="FP74" s="49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43"/>
      <c r="FJ75" s="46">
        <f t="shared" si="26"/>
        <v>0</v>
      </c>
      <c r="FK75" s="44">
        <f t="shared" si="21"/>
        <v>0</v>
      </c>
      <c r="FL75" s="46"/>
      <c r="FM75" s="66"/>
      <c r="FN75" s="48">
        <f t="shared" si="27"/>
        <v>0</v>
      </c>
      <c r="FP75" s="49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43"/>
      <c r="FJ76" s="46">
        <f t="shared" si="26"/>
        <v>0</v>
      </c>
      <c r="FK76" s="44">
        <f t="shared" si="21"/>
        <v>0</v>
      </c>
      <c r="FL76" s="46"/>
      <c r="FM76" s="66"/>
      <c r="FN76" s="48">
        <f t="shared" si="27"/>
        <v>0</v>
      </c>
      <c r="FP76" s="49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 t="shared" si="25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43"/>
      <c r="FJ77" s="46">
        <f t="shared" si="26"/>
        <v>0</v>
      </c>
      <c r="FK77" s="44">
        <f t="shared" si="21"/>
        <v>0</v>
      </c>
      <c r="FL77" s="46"/>
      <c r="FM77" s="66"/>
      <c r="FN77" s="48">
        <f t="shared" si="27"/>
        <v>0</v>
      </c>
      <c r="FP77" s="49">
        <f t="shared" si="28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43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43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43</v>
      </c>
      <c r="EP82" s="199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43031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43032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43033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43034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43035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43036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43037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0"/>
        <v>0</v>
      </c>
      <c r="B85" s="2">
        <f t="shared" si="30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0"/>
        <v>0</v>
      </c>
      <c r="B86" s="2">
        <f t="shared" si="30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0"/>
        <v>0</v>
      </c>
      <c r="B87" s="2">
        <f t="shared" si="30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1">+SUMIF($EI88:$FD88,"*",$EI$4:$FD$4)</f>
        <v>0</v>
      </c>
      <c r="FI88" s="50"/>
      <c r="FJ88" s="46">
        <f>FN61</f>
        <v>0</v>
      </c>
      <c r="FK88" s="44">
        <f t="shared" ref="FK88:FK104" si="32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170">
        <f t="shared" ref="F89:F104" si="37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1"/>
        <v>0</v>
      </c>
      <c r="FI89" s="50"/>
      <c r="FJ89" s="46">
        <f t="shared" ref="FJ89:FJ104" si="38">FN62</f>
        <v>0</v>
      </c>
      <c r="FK89" s="44">
        <f t="shared" si="32"/>
        <v>0</v>
      </c>
      <c r="FL89" s="46"/>
      <c r="FM89" s="71"/>
      <c r="FN89" s="48">
        <f t="shared" ref="FN89:FN104" si="39">FI89+FJ89+FK89-FL89</f>
        <v>0</v>
      </c>
      <c r="FP89" s="49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170">
        <f t="shared" si="37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1"/>
        <v>0</v>
      </c>
      <c r="FI90" s="50"/>
      <c r="FJ90" s="46">
        <f t="shared" si="38"/>
        <v>0</v>
      </c>
      <c r="FK90" s="44">
        <f t="shared" si="32"/>
        <v>0</v>
      </c>
      <c r="FL90" s="46"/>
      <c r="FM90" s="71"/>
      <c r="FN90" s="48">
        <f t="shared" si="39"/>
        <v>0</v>
      </c>
      <c r="FP90" s="49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170">
        <f t="shared" si="37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1"/>
        <v>0</v>
      </c>
      <c r="FI91" s="50"/>
      <c r="FJ91" s="46">
        <f t="shared" si="38"/>
        <v>0</v>
      </c>
      <c r="FK91" s="44">
        <f t="shared" si="32"/>
        <v>0</v>
      </c>
      <c r="FL91" s="46"/>
      <c r="FM91" s="71"/>
      <c r="FN91" s="48">
        <f t="shared" si="39"/>
        <v>0</v>
      </c>
      <c r="FP91" s="49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170">
        <f t="shared" si="37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1"/>
        <v>0</v>
      </c>
      <c r="FI92" s="50"/>
      <c r="FJ92" s="46">
        <f t="shared" si="38"/>
        <v>0</v>
      </c>
      <c r="FK92" s="44">
        <f t="shared" si="32"/>
        <v>0</v>
      </c>
      <c r="FL92" s="46"/>
      <c r="FM92" s="71"/>
      <c r="FN92" s="48">
        <f t="shared" si="39"/>
        <v>0</v>
      </c>
      <c r="FP92" s="49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170">
        <f t="shared" si="37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1"/>
        <v>0</v>
      </c>
      <c r="FI93" s="50"/>
      <c r="FJ93" s="46">
        <f t="shared" si="38"/>
        <v>0</v>
      </c>
      <c r="FK93" s="44">
        <f t="shared" si="32"/>
        <v>0</v>
      </c>
      <c r="FL93" s="46"/>
      <c r="FM93" s="71"/>
      <c r="FN93" s="48">
        <f t="shared" si="39"/>
        <v>0</v>
      </c>
      <c r="FP93" s="49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170">
        <f t="shared" si="37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1"/>
        <v>0</v>
      </c>
      <c r="FI94" s="50"/>
      <c r="FJ94" s="46">
        <f t="shared" si="38"/>
        <v>0</v>
      </c>
      <c r="FK94" s="44">
        <f t="shared" si="32"/>
        <v>0</v>
      </c>
      <c r="FL94" s="46"/>
      <c r="FM94" s="71"/>
      <c r="FN94" s="48">
        <f t="shared" si="39"/>
        <v>0</v>
      </c>
      <c r="FP94" s="49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170">
        <f t="shared" si="37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1"/>
        <v>0</v>
      </c>
      <c r="FI95" s="50"/>
      <c r="FJ95" s="46">
        <f t="shared" si="38"/>
        <v>0</v>
      </c>
      <c r="FK95" s="44">
        <f t="shared" si="32"/>
        <v>0</v>
      </c>
      <c r="FL95" s="46"/>
      <c r="FM95" s="71"/>
      <c r="FN95" s="48">
        <f t="shared" si="39"/>
        <v>0</v>
      </c>
      <c r="FP95" s="49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170">
        <f t="shared" si="37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1"/>
        <v>0</v>
      </c>
      <c r="FI96" s="50"/>
      <c r="FJ96" s="46">
        <f t="shared" si="38"/>
        <v>0</v>
      </c>
      <c r="FK96" s="44">
        <f t="shared" si="32"/>
        <v>0</v>
      </c>
      <c r="FL96" s="46"/>
      <c r="FM96" s="71"/>
      <c r="FN96" s="48">
        <f t="shared" si="39"/>
        <v>0</v>
      </c>
      <c r="FP96" s="49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170">
        <f t="shared" si="37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1"/>
        <v>0</v>
      </c>
      <c r="FI97" s="50"/>
      <c r="FJ97" s="46">
        <f t="shared" si="38"/>
        <v>0</v>
      </c>
      <c r="FK97" s="44">
        <f t="shared" si="32"/>
        <v>0</v>
      </c>
      <c r="FL97" s="46"/>
      <c r="FM97" s="71"/>
      <c r="FN97" s="48">
        <f t="shared" si="39"/>
        <v>0</v>
      </c>
      <c r="FP97" s="49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170">
        <f t="shared" si="37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1"/>
        <v>0</v>
      </c>
      <c r="FI98" s="50"/>
      <c r="FJ98" s="46">
        <f t="shared" si="38"/>
        <v>0</v>
      </c>
      <c r="FK98" s="44">
        <f t="shared" si="32"/>
        <v>0</v>
      </c>
      <c r="FL98" s="46"/>
      <c r="FM98" s="71"/>
      <c r="FN98" s="48">
        <f t="shared" si="39"/>
        <v>0</v>
      </c>
      <c r="FP98" s="49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170">
        <f t="shared" si="37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1"/>
        <v>0</v>
      </c>
      <c r="FI99" s="50"/>
      <c r="FJ99" s="46">
        <f t="shared" si="38"/>
        <v>0</v>
      </c>
      <c r="FK99" s="44">
        <f t="shared" si="32"/>
        <v>0</v>
      </c>
      <c r="FL99" s="46"/>
      <c r="FM99" s="71"/>
      <c r="FN99" s="48">
        <f t="shared" si="39"/>
        <v>0</v>
      </c>
      <c r="FP99" s="49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170">
        <f t="shared" si="37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1"/>
        <v>0</v>
      </c>
      <c r="FI100" s="50"/>
      <c r="FJ100" s="46">
        <f t="shared" si="38"/>
        <v>0</v>
      </c>
      <c r="FK100" s="44">
        <f t="shared" si="32"/>
        <v>0</v>
      </c>
      <c r="FL100" s="46"/>
      <c r="FM100" s="71"/>
      <c r="FN100" s="48">
        <f t="shared" si="39"/>
        <v>0</v>
      </c>
      <c r="FP100" s="49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170">
        <f t="shared" si="37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1"/>
        <v>0</v>
      </c>
      <c r="FI101" s="50"/>
      <c r="FJ101" s="46">
        <f t="shared" si="38"/>
        <v>0</v>
      </c>
      <c r="FK101" s="44">
        <f t="shared" si="32"/>
        <v>0</v>
      </c>
      <c r="FL101" s="46"/>
      <c r="FM101" s="71"/>
      <c r="FN101" s="48">
        <f t="shared" si="39"/>
        <v>0</v>
      </c>
      <c r="FP101" s="49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170">
        <f t="shared" si="37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1"/>
        <v>0</v>
      </c>
      <c r="FI102" s="50"/>
      <c r="FJ102" s="46">
        <f t="shared" si="38"/>
        <v>0</v>
      </c>
      <c r="FK102" s="44">
        <f t="shared" si="32"/>
        <v>0</v>
      </c>
      <c r="FL102" s="46"/>
      <c r="FM102" s="71"/>
      <c r="FN102" s="48">
        <f t="shared" si="39"/>
        <v>0</v>
      </c>
      <c r="FP102" s="49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170">
        <f t="shared" si="37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1"/>
        <v>0</v>
      </c>
      <c r="FI103" s="50"/>
      <c r="FJ103" s="46">
        <f t="shared" si="38"/>
        <v>0</v>
      </c>
      <c r="FK103" s="44">
        <f t="shared" si="32"/>
        <v>0</v>
      </c>
      <c r="FL103" s="46"/>
      <c r="FM103" s="71"/>
      <c r="FN103" s="48">
        <f t="shared" si="39"/>
        <v>0</v>
      </c>
      <c r="FP103" s="49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170">
        <f t="shared" si="37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1"/>
        <v>0</v>
      </c>
      <c r="FI104" s="50"/>
      <c r="FJ104" s="46">
        <f t="shared" si="38"/>
        <v>0</v>
      </c>
      <c r="FK104" s="44">
        <f t="shared" si="32"/>
        <v>0</v>
      </c>
      <c r="FL104" s="46"/>
      <c r="FM104" s="71"/>
      <c r="FN104" s="48">
        <f t="shared" si="39"/>
        <v>0</v>
      </c>
      <c r="FP104" s="49">
        <f t="shared" si="40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1"/>
        <v>0</v>
      </c>
      <c r="B112" s="2">
        <f t="shared" si="41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1"/>
        <v>0</v>
      </c>
      <c r="B113" s="2">
        <f t="shared" si="41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1"/>
        <v>0</v>
      </c>
      <c r="B114" s="2">
        <f t="shared" si="41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2">+SUMIF($EI115:$FD115,"*",$EI$4:$FD$4)</f>
        <v>0</v>
      </c>
      <c r="FI115" s="50"/>
      <c r="FJ115" s="46">
        <f>FN88</f>
        <v>0</v>
      </c>
      <c r="FK115" s="44">
        <f t="shared" ref="FK115:FK131" si="43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170">
        <f t="shared" ref="F116:F131" si="48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2"/>
        <v>0</v>
      </c>
      <c r="FI116" s="50"/>
      <c r="FJ116" s="46">
        <f t="shared" ref="FJ116:FJ131" si="49">FN89</f>
        <v>0</v>
      </c>
      <c r="FK116" s="44">
        <f t="shared" si="43"/>
        <v>0</v>
      </c>
      <c r="FL116" s="46"/>
      <c r="FM116" s="66"/>
      <c r="FN116" s="48">
        <f t="shared" ref="FN116:FN131" si="50">FI116+FJ116+FK116-FL116</f>
        <v>0</v>
      </c>
      <c r="FP116" s="49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170">
        <f t="shared" si="48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2"/>
        <v>0</v>
      </c>
      <c r="FI117" s="50"/>
      <c r="FJ117" s="46">
        <f t="shared" si="49"/>
        <v>0</v>
      </c>
      <c r="FK117" s="44">
        <f t="shared" si="43"/>
        <v>0</v>
      </c>
      <c r="FL117" s="46"/>
      <c r="FM117" s="66"/>
      <c r="FN117" s="48">
        <f t="shared" si="50"/>
        <v>0</v>
      </c>
      <c r="FP117" s="49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170">
        <f t="shared" si="48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2"/>
        <v>0</v>
      </c>
      <c r="FI118" s="50"/>
      <c r="FJ118" s="46">
        <f t="shared" si="49"/>
        <v>0</v>
      </c>
      <c r="FK118" s="44">
        <f t="shared" si="43"/>
        <v>0</v>
      </c>
      <c r="FL118" s="46"/>
      <c r="FM118" s="66"/>
      <c r="FN118" s="48">
        <f t="shared" si="50"/>
        <v>0</v>
      </c>
      <c r="FP118" s="49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170">
        <f t="shared" si="48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2"/>
        <v>0</v>
      </c>
      <c r="FI119" s="50"/>
      <c r="FJ119" s="46">
        <f t="shared" si="49"/>
        <v>0</v>
      </c>
      <c r="FK119" s="44">
        <f t="shared" si="43"/>
        <v>0</v>
      </c>
      <c r="FL119" s="46"/>
      <c r="FM119" s="66"/>
      <c r="FN119" s="48">
        <f t="shared" si="50"/>
        <v>0</v>
      </c>
      <c r="FP119" s="49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170">
        <f t="shared" si="48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2"/>
        <v>0</v>
      </c>
      <c r="FI120" s="50"/>
      <c r="FJ120" s="46">
        <f t="shared" si="49"/>
        <v>0</v>
      </c>
      <c r="FK120" s="44">
        <f t="shared" si="43"/>
        <v>0</v>
      </c>
      <c r="FL120" s="46"/>
      <c r="FM120" s="66"/>
      <c r="FN120" s="48">
        <f t="shared" si="50"/>
        <v>0</v>
      </c>
      <c r="FP120" s="49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170">
        <f t="shared" si="48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2"/>
        <v>0</v>
      </c>
      <c r="FI121" s="50"/>
      <c r="FJ121" s="46">
        <f t="shared" si="49"/>
        <v>0</v>
      </c>
      <c r="FK121" s="44">
        <f t="shared" si="43"/>
        <v>0</v>
      </c>
      <c r="FL121" s="46"/>
      <c r="FM121" s="66"/>
      <c r="FN121" s="48">
        <f t="shared" si="50"/>
        <v>0</v>
      </c>
      <c r="FP121" s="49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170">
        <f t="shared" si="48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2"/>
        <v>0</v>
      </c>
      <c r="FI122" s="50"/>
      <c r="FJ122" s="46">
        <f t="shared" si="49"/>
        <v>0</v>
      </c>
      <c r="FK122" s="44">
        <f t="shared" si="43"/>
        <v>0</v>
      </c>
      <c r="FL122" s="46"/>
      <c r="FM122" s="66"/>
      <c r="FN122" s="48">
        <f t="shared" si="50"/>
        <v>0</v>
      </c>
      <c r="FP122" s="49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170">
        <f t="shared" si="48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2"/>
        <v>0</v>
      </c>
      <c r="FI123" s="50"/>
      <c r="FJ123" s="46">
        <f t="shared" si="49"/>
        <v>0</v>
      </c>
      <c r="FK123" s="44">
        <f t="shared" si="43"/>
        <v>0</v>
      </c>
      <c r="FL123" s="46"/>
      <c r="FM123" s="66"/>
      <c r="FN123" s="48">
        <f t="shared" si="50"/>
        <v>0</v>
      </c>
      <c r="FP123" s="49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170">
        <f t="shared" si="48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2"/>
        <v>0</v>
      </c>
      <c r="FI124" s="50"/>
      <c r="FJ124" s="46">
        <f t="shared" si="49"/>
        <v>0</v>
      </c>
      <c r="FK124" s="44">
        <f t="shared" si="43"/>
        <v>0</v>
      </c>
      <c r="FL124" s="46"/>
      <c r="FM124" s="66"/>
      <c r="FN124" s="48">
        <f t="shared" si="50"/>
        <v>0</v>
      </c>
      <c r="FP124" s="49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170">
        <f t="shared" si="48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2"/>
        <v>0</v>
      </c>
      <c r="FI125" s="50"/>
      <c r="FJ125" s="46">
        <f t="shared" si="49"/>
        <v>0</v>
      </c>
      <c r="FK125" s="44">
        <f t="shared" si="43"/>
        <v>0</v>
      </c>
      <c r="FL125" s="46"/>
      <c r="FM125" s="66"/>
      <c r="FN125" s="48">
        <f t="shared" si="50"/>
        <v>0</v>
      </c>
      <c r="FP125" s="49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170">
        <f t="shared" si="48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2"/>
        <v>0</v>
      </c>
      <c r="FI126" s="50"/>
      <c r="FJ126" s="46">
        <f t="shared" si="49"/>
        <v>0</v>
      </c>
      <c r="FK126" s="44">
        <f t="shared" si="43"/>
        <v>0</v>
      </c>
      <c r="FL126" s="46"/>
      <c r="FM126" s="66"/>
      <c r="FN126" s="48">
        <f t="shared" si="50"/>
        <v>0</v>
      </c>
      <c r="FP126" s="49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170">
        <f t="shared" si="48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2"/>
        <v>0</v>
      </c>
      <c r="FI127" s="50"/>
      <c r="FJ127" s="46">
        <f t="shared" si="49"/>
        <v>0</v>
      </c>
      <c r="FK127" s="44">
        <f t="shared" si="43"/>
        <v>0</v>
      </c>
      <c r="FL127" s="46"/>
      <c r="FM127" s="66"/>
      <c r="FN127" s="48">
        <f t="shared" si="50"/>
        <v>0</v>
      </c>
      <c r="FP127" s="49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170">
        <f t="shared" si="48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2"/>
        <v>0</v>
      </c>
      <c r="FI128" s="50"/>
      <c r="FJ128" s="46">
        <f t="shared" si="49"/>
        <v>0</v>
      </c>
      <c r="FK128" s="44">
        <f t="shared" si="43"/>
        <v>0</v>
      </c>
      <c r="FL128" s="46"/>
      <c r="FM128" s="66"/>
      <c r="FN128" s="48">
        <f t="shared" si="50"/>
        <v>0</v>
      </c>
      <c r="FP128" s="49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170">
        <f t="shared" si="48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2"/>
        <v>0</v>
      </c>
      <c r="FI129" s="50"/>
      <c r="FJ129" s="46">
        <f t="shared" si="49"/>
        <v>0</v>
      </c>
      <c r="FK129" s="44">
        <f t="shared" si="43"/>
        <v>0</v>
      </c>
      <c r="FL129" s="46"/>
      <c r="FM129" s="66"/>
      <c r="FN129" s="48">
        <f t="shared" si="50"/>
        <v>0</v>
      </c>
      <c r="FP129" s="49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170">
        <f t="shared" si="48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2"/>
        <v>0</v>
      </c>
      <c r="FI130" s="50"/>
      <c r="FJ130" s="46">
        <f t="shared" si="49"/>
        <v>0</v>
      </c>
      <c r="FK130" s="44">
        <f t="shared" si="43"/>
        <v>0</v>
      </c>
      <c r="FL130" s="46"/>
      <c r="FM130" s="66"/>
      <c r="FN130" s="48">
        <f t="shared" si="50"/>
        <v>0</v>
      </c>
      <c r="FP130" s="49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170">
        <f t="shared" si="48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2"/>
        <v>0</v>
      </c>
      <c r="FI131" s="50"/>
      <c r="FJ131" s="46">
        <f t="shared" si="49"/>
        <v>0</v>
      </c>
      <c r="FK131" s="44">
        <f t="shared" si="43"/>
        <v>0</v>
      </c>
      <c r="FL131" s="46"/>
      <c r="FM131" s="66"/>
      <c r="FN131" s="48">
        <f t="shared" si="50"/>
        <v>0</v>
      </c>
      <c r="FP131" s="49">
        <f t="shared" si="51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40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41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42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43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2">D7+D34+D61+D88+D115</f>
        <v>0</v>
      </c>
      <c r="E138" s="78">
        <f t="shared" si="52"/>
        <v>0</v>
      </c>
      <c r="F138" s="171">
        <f t="shared" si="52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3">B116</f>
        <v>0</v>
      </c>
      <c r="C139" s="76">
        <f t="shared" ref="C139:F154" si="54">C8+C35+C62+C89+C116</f>
        <v>0</v>
      </c>
      <c r="D139" s="77">
        <f t="shared" si="54"/>
        <v>0</v>
      </c>
      <c r="E139" s="78">
        <f t="shared" si="54"/>
        <v>0</v>
      </c>
      <c r="F139" s="171">
        <f t="shared" si="54"/>
        <v>0</v>
      </c>
      <c r="G139" s="79"/>
      <c r="H139" s="251"/>
      <c r="I139" s="252"/>
      <c r="J139" s="251"/>
      <c r="K139" s="252"/>
      <c r="L139" s="251">
        <f t="shared" ref="L139:L154" si="55">F8</f>
        <v>0</v>
      </c>
      <c r="M139" s="252"/>
      <c r="N139" s="251">
        <f t="shared" ref="N139:N154" si="56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7">F35</f>
        <v>0</v>
      </c>
      <c r="V139" s="252"/>
      <c r="W139" s="251">
        <f t="shared" ref="W139:W154" si="58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59">F62</f>
        <v>0</v>
      </c>
      <c r="AE139" s="252"/>
      <c r="AF139" s="251">
        <f t="shared" ref="AF139:AF154" si="60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1">F89</f>
        <v>0</v>
      </c>
      <c r="AN139" s="252"/>
      <c r="AO139" s="251">
        <f t="shared" ref="AO139:AO154" si="62">SUM(AI139:AN139)</f>
        <v>0</v>
      </c>
      <c r="AP139" s="252"/>
      <c r="AQ139" s="73"/>
      <c r="AR139" s="258">
        <f t="shared" ref="AR139:AR154" si="63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4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3"/>
        <v>0</v>
      </c>
      <c r="C140" s="76">
        <f t="shared" si="54"/>
        <v>0</v>
      </c>
      <c r="D140" s="77">
        <f t="shared" si="54"/>
        <v>0</v>
      </c>
      <c r="E140" s="78">
        <f t="shared" si="54"/>
        <v>0</v>
      </c>
      <c r="F140" s="171">
        <f t="shared" si="54"/>
        <v>0</v>
      </c>
      <c r="G140" s="79"/>
      <c r="H140" s="251"/>
      <c r="I140" s="252"/>
      <c r="J140" s="251"/>
      <c r="K140" s="252"/>
      <c r="L140" s="251">
        <f t="shared" si="55"/>
        <v>0</v>
      </c>
      <c r="M140" s="252"/>
      <c r="N140" s="251">
        <f t="shared" si="56"/>
        <v>0</v>
      </c>
      <c r="O140" s="252"/>
      <c r="P140" s="73"/>
      <c r="Q140" s="251"/>
      <c r="R140" s="252"/>
      <c r="S140" s="251"/>
      <c r="T140" s="252"/>
      <c r="U140" s="251">
        <f t="shared" si="57"/>
        <v>0</v>
      </c>
      <c r="V140" s="252"/>
      <c r="W140" s="251">
        <f t="shared" si="58"/>
        <v>0</v>
      </c>
      <c r="X140" s="252"/>
      <c r="Y140" s="73"/>
      <c r="Z140" s="251"/>
      <c r="AA140" s="252"/>
      <c r="AB140" s="251"/>
      <c r="AC140" s="252"/>
      <c r="AD140" s="251">
        <f t="shared" si="59"/>
        <v>0</v>
      </c>
      <c r="AE140" s="252"/>
      <c r="AF140" s="251">
        <f t="shared" si="60"/>
        <v>0</v>
      </c>
      <c r="AG140" s="252"/>
      <c r="AH140" s="73"/>
      <c r="AI140" s="251"/>
      <c r="AJ140" s="252"/>
      <c r="AK140" s="251"/>
      <c r="AL140" s="252"/>
      <c r="AM140" s="251">
        <f t="shared" si="61"/>
        <v>0</v>
      </c>
      <c r="AN140" s="252"/>
      <c r="AO140" s="251">
        <f t="shared" si="62"/>
        <v>0</v>
      </c>
      <c r="AP140" s="252"/>
      <c r="AQ140" s="73"/>
      <c r="AR140" s="258">
        <f t="shared" si="63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4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3"/>
        <v>0</v>
      </c>
      <c r="C141" s="76">
        <f t="shared" si="54"/>
        <v>0</v>
      </c>
      <c r="D141" s="77">
        <f t="shared" si="54"/>
        <v>0</v>
      </c>
      <c r="E141" s="78">
        <f t="shared" si="54"/>
        <v>0</v>
      </c>
      <c r="F141" s="171">
        <f t="shared" si="54"/>
        <v>0</v>
      </c>
      <c r="G141" s="79"/>
      <c r="H141" s="251"/>
      <c r="I141" s="252"/>
      <c r="J141" s="251"/>
      <c r="K141" s="252"/>
      <c r="L141" s="251">
        <f t="shared" si="55"/>
        <v>0</v>
      </c>
      <c r="M141" s="252"/>
      <c r="N141" s="251">
        <f t="shared" si="56"/>
        <v>0</v>
      </c>
      <c r="O141" s="252"/>
      <c r="P141" s="73"/>
      <c r="Q141" s="251"/>
      <c r="R141" s="252"/>
      <c r="S141" s="251"/>
      <c r="T141" s="252"/>
      <c r="U141" s="251">
        <f t="shared" si="57"/>
        <v>0</v>
      </c>
      <c r="V141" s="252"/>
      <c r="W141" s="251">
        <f t="shared" si="58"/>
        <v>0</v>
      </c>
      <c r="X141" s="252"/>
      <c r="Y141" s="73"/>
      <c r="Z141" s="251"/>
      <c r="AA141" s="252"/>
      <c r="AB141" s="251"/>
      <c r="AC141" s="252"/>
      <c r="AD141" s="251">
        <f t="shared" si="59"/>
        <v>0</v>
      </c>
      <c r="AE141" s="252"/>
      <c r="AF141" s="251">
        <f t="shared" si="60"/>
        <v>0</v>
      </c>
      <c r="AG141" s="252"/>
      <c r="AH141" s="73"/>
      <c r="AI141" s="251"/>
      <c r="AJ141" s="252"/>
      <c r="AK141" s="251"/>
      <c r="AL141" s="252"/>
      <c r="AM141" s="251">
        <f t="shared" si="61"/>
        <v>0</v>
      </c>
      <c r="AN141" s="252"/>
      <c r="AO141" s="251">
        <f t="shared" si="62"/>
        <v>0</v>
      </c>
      <c r="AP141" s="252"/>
      <c r="AQ141" s="73"/>
      <c r="AR141" s="258">
        <f t="shared" si="63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4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3"/>
        <v>0</v>
      </c>
      <c r="C142" s="76">
        <f t="shared" si="54"/>
        <v>0</v>
      </c>
      <c r="D142" s="77">
        <f t="shared" si="54"/>
        <v>0</v>
      </c>
      <c r="E142" s="78">
        <f t="shared" si="54"/>
        <v>0</v>
      </c>
      <c r="F142" s="171">
        <f t="shared" si="54"/>
        <v>0</v>
      </c>
      <c r="G142" s="79"/>
      <c r="H142" s="251"/>
      <c r="I142" s="252"/>
      <c r="J142" s="251"/>
      <c r="K142" s="252"/>
      <c r="L142" s="251">
        <f t="shared" si="55"/>
        <v>0</v>
      </c>
      <c r="M142" s="252"/>
      <c r="N142" s="251">
        <f t="shared" si="56"/>
        <v>0</v>
      </c>
      <c r="O142" s="252"/>
      <c r="P142" s="73"/>
      <c r="Q142" s="251"/>
      <c r="R142" s="252"/>
      <c r="S142" s="251"/>
      <c r="T142" s="252"/>
      <c r="U142" s="251">
        <f t="shared" si="57"/>
        <v>0</v>
      </c>
      <c r="V142" s="252"/>
      <c r="W142" s="251">
        <f t="shared" si="58"/>
        <v>0</v>
      </c>
      <c r="X142" s="252"/>
      <c r="Y142" s="73"/>
      <c r="Z142" s="251"/>
      <c r="AA142" s="252"/>
      <c r="AB142" s="251"/>
      <c r="AC142" s="252"/>
      <c r="AD142" s="251">
        <f t="shared" si="59"/>
        <v>0</v>
      </c>
      <c r="AE142" s="252"/>
      <c r="AF142" s="251">
        <f t="shared" si="60"/>
        <v>0</v>
      </c>
      <c r="AG142" s="252"/>
      <c r="AH142" s="73"/>
      <c r="AI142" s="251"/>
      <c r="AJ142" s="252"/>
      <c r="AK142" s="251"/>
      <c r="AL142" s="252"/>
      <c r="AM142" s="251">
        <f t="shared" si="61"/>
        <v>0</v>
      </c>
      <c r="AN142" s="252"/>
      <c r="AO142" s="251">
        <f t="shared" si="62"/>
        <v>0</v>
      </c>
      <c r="AP142" s="252"/>
      <c r="AQ142" s="73"/>
      <c r="AR142" s="258">
        <f t="shared" si="63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4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3"/>
        <v>0</v>
      </c>
      <c r="C143" s="76">
        <f t="shared" si="54"/>
        <v>0</v>
      </c>
      <c r="D143" s="77">
        <f t="shared" si="54"/>
        <v>0</v>
      </c>
      <c r="E143" s="78">
        <f t="shared" si="54"/>
        <v>0</v>
      </c>
      <c r="F143" s="171">
        <f t="shared" si="54"/>
        <v>0</v>
      </c>
      <c r="G143" s="79"/>
      <c r="H143" s="251"/>
      <c r="I143" s="252"/>
      <c r="J143" s="251"/>
      <c r="K143" s="252"/>
      <c r="L143" s="251">
        <f t="shared" si="55"/>
        <v>0</v>
      </c>
      <c r="M143" s="252"/>
      <c r="N143" s="251">
        <f t="shared" si="56"/>
        <v>0</v>
      </c>
      <c r="O143" s="252"/>
      <c r="P143" s="73"/>
      <c r="Q143" s="251"/>
      <c r="R143" s="252"/>
      <c r="S143" s="251"/>
      <c r="T143" s="252"/>
      <c r="U143" s="251">
        <f t="shared" si="57"/>
        <v>0</v>
      </c>
      <c r="V143" s="252"/>
      <c r="W143" s="251">
        <f t="shared" si="58"/>
        <v>0</v>
      </c>
      <c r="X143" s="252"/>
      <c r="Y143" s="73"/>
      <c r="Z143" s="251"/>
      <c r="AA143" s="252"/>
      <c r="AB143" s="251"/>
      <c r="AC143" s="252"/>
      <c r="AD143" s="251">
        <f t="shared" si="59"/>
        <v>0</v>
      </c>
      <c r="AE143" s="252"/>
      <c r="AF143" s="251">
        <f t="shared" si="60"/>
        <v>0</v>
      </c>
      <c r="AG143" s="252"/>
      <c r="AH143" s="73"/>
      <c r="AI143" s="251"/>
      <c r="AJ143" s="252"/>
      <c r="AK143" s="251"/>
      <c r="AL143" s="252"/>
      <c r="AM143" s="251">
        <f t="shared" si="61"/>
        <v>0</v>
      </c>
      <c r="AN143" s="252"/>
      <c r="AO143" s="251">
        <f t="shared" si="62"/>
        <v>0</v>
      </c>
      <c r="AP143" s="252"/>
      <c r="AQ143" s="73"/>
      <c r="AR143" s="258">
        <f t="shared" si="63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4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3"/>
        <v>0</v>
      </c>
      <c r="C144" s="76">
        <f t="shared" si="54"/>
        <v>0</v>
      </c>
      <c r="D144" s="77">
        <f t="shared" si="54"/>
        <v>0</v>
      </c>
      <c r="E144" s="78">
        <f t="shared" si="54"/>
        <v>0</v>
      </c>
      <c r="F144" s="171">
        <f t="shared" si="54"/>
        <v>0</v>
      </c>
      <c r="G144" s="79"/>
      <c r="H144" s="251"/>
      <c r="I144" s="252"/>
      <c r="J144" s="251"/>
      <c r="K144" s="252"/>
      <c r="L144" s="251">
        <f t="shared" si="55"/>
        <v>0</v>
      </c>
      <c r="M144" s="252"/>
      <c r="N144" s="251">
        <f t="shared" si="56"/>
        <v>0</v>
      </c>
      <c r="O144" s="252"/>
      <c r="P144" s="73"/>
      <c r="Q144" s="251"/>
      <c r="R144" s="252"/>
      <c r="S144" s="251"/>
      <c r="T144" s="252"/>
      <c r="U144" s="251">
        <f t="shared" si="57"/>
        <v>0</v>
      </c>
      <c r="V144" s="252"/>
      <c r="W144" s="251">
        <f t="shared" si="58"/>
        <v>0</v>
      </c>
      <c r="X144" s="252"/>
      <c r="Y144" s="73"/>
      <c r="Z144" s="251"/>
      <c r="AA144" s="252"/>
      <c r="AB144" s="251"/>
      <c r="AC144" s="252"/>
      <c r="AD144" s="251">
        <f t="shared" si="59"/>
        <v>0</v>
      </c>
      <c r="AE144" s="252"/>
      <c r="AF144" s="251">
        <f t="shared" si="60"/>
        <v>0</v>
      </c>
      <c r="AG144" s="252"/>
      <c r="AH144" s="73"/>
      <c r="AI144" s="251"/>
      <c r="AJ144" s="252"/>
      <c r="AK144" s="251"/>
      <c r="AL144" s="252"/>
      <c r="AM144" s="251">
        <f t="shared" si="61"/>
        <v>0</v>
      </c>
      <c r="AN144" s="252"/>
      <c r="AO144" s="251">
        <f t="shared" si="62"/>
        <v>0</v>
      </c>
      <c r="AP144" s="252"/>
      <c r="AQ144" s="73"/>
      <c r="AR144" s="258">
        <f t="shared" si="63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4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3"/>
        <v>0</v>
      </c>
      <c r="C145" s="76">
        <f t="shared" si="54"/>
        <v>0</v>
      </c>
      <c r="D145" s="77">
        <f t="shared" si="54"/>
        <v>0</v>
      </c>
      <c r="E145" s="78">
        <f t="shared" si="54"/>
        <v>0</v>
      </c>
      <c r="F145" s="171">
        <f t="shared" si="54"/>
        <v>0</v>
      </c>
      <c r="G145" s="79"/>
      <c r="H145" s="251"/>
      <c r="I145" s="252"/>
      <c r="J145" s="251"/>
      <c r="K145" s="252"/>
      <c r="L145" s="251">
        <f t="shared" si="55"/>
        <v>0</v>
      </c>
      <c r="M145" s="252"/>
      <c r="N145" s="251">
        <f t="shared" si="56"/>
        <v>0</v>
      </c>
      <c r="O145" s="252"/>
      <c r="P145" s="73"/>
      <c r="Q145" s="251"/>
      <c r="R145" s="252"/>
      <c r="S145" s="251"/>
      <c r="T145" s="252"/>
      <c r="U145" s="251">
        <f t="shared" si="57"/>
        <v>0</v>
      </c>
      <c r="V145" s="252"/>
      <c r="W145" s="251">
        <f t="shared" si="58"/>
        <v>0</v>
      </c>
      <c r="X145" s="252"/>
      <c r="Y145" s="73"/>
      <c r="Z145" s="251"/>
      <c r="AA145" s="252"/>
      <c r="AB145" s="251"/>
      <c r="AC145" s="252"/>
      <c r="AD145" s="251">
        <f t="shared" si="59"/>
        <v>0</v>
      </c>
      <c r="AE145" s="252"/>
      <c r="AF145" s="251">
        <f t="shared" si="60"/>
        <v>0</v>
      </c>
      <c r="AG145" s="252"/>
      <c r="AH145" s="73"/>
      <c r="AI145" s="251"/>
      <c r="AJ145" s="252"/>
      <c r="AK145" s="251"/>
      <c r="AL145" s="252"/>
      <c r="AM145" s="251">
        <f t="shared" si="61"/>
        <v>0</v>
      </c>
      <c r="AN145" s="252"/>
      <c r="AO145" s="251">
        <f t="shared" si="62"/>
        <v>0</v>
      </c>
      <c r="AP145" s="252"/>
      <c r="AQ145" s="73"/>
      <c r="AR145" s="258">
        <f t="shared" si="63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4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3"/>
        <v>0</v>
      </c>
      <c r="C146" s="76">
        <f t="shared" si="54"/>
        <v>0</v>
      </c>
      <c r="D146" s="77">
        <f t="shared" si="54"/>
        <v>0</v>
      </c>
      <c r="E146" s="78">
        <f t="shared" si="54"/>
        <v>0</v>
      </c>
      <c r="F146" s="171">
        <f t="shared" si="54"/>
        <v>0</v>
      </c>
      <c r="G146" s="79"/>
      <c r="H146" s="251"/>
      <c r="I146" s="252"/>
      <c r="J146" s="251"/>
      <c r="K146" s="252"/>
      <c r="L146" s="251">
        <f t="shared" si="55"/>
        <v>0</v>
      </c>
      <c r="M146" s="252"/>
      <c r="N146" s="251">
        <f t="shared" si="56"/>
        <v>0</v>
      </c>
      <c r="O146" s="252"/>
      <c r="P146" s="73"/>
      <c r="Q146" s="251"/>
      <c r="R146" s="252"/>
      <c r="S146" s="251"/>
      <c r="T146" s="252"/>
      <c r="U146" s="251">
        <f t="shared" si="57"/>
        <v>0</v>
      </c>
      <c r="V146" s="252"/>
      <c r="W146" s="251">
        <f t="shared" si="58"/>
        <v>0</v>
      </c>
      <c r="X146" s="252"/>
      <c r="Y146" s="73"/>
      <c r="Z146" s="251"/>
      <c r="AA146" s="252"/>
      <c r="AB146" s="251"/>
      <c r="AC146" s="252"/>
      <c r="AD146" s="251">
        <f t="shared" si="59"/>
        <v>0</v>
      </c>
      <c r="AE146" s="252"/>
      <c r="AF146" s="251">
        <f t="shared" si="60"/>
        <v>0</v>
      </c>
      <c r="AG146" s="252"/>
      <c r="AH146" s="73"/>
      <c r="AI146" s="251"/>
      <c r="AJ146" s="252"/>
      <c r="AK146" s="251"/>
      <c r="AL146" s="252"/>
      <c r="AM146" s="251">
        <f t="shared" si="61"/>
        <v>0</v>
      </c>
      <c r="AN146" s="252"/>
      <c r="AO146" s="251">
        <f t="shared" si="62"/>
        <v>0</v>
      </c>
      <c r="AP146" s="252"/>
      <c r="AQ146" s="73"/>
      <c r="AR146" s="258">
        <f t="shared" si="63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4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3"/>
        <v>0</v>
      </c>
      <c r="C147" s="76">
        <f t="shared" si="54"/>
        <v>0</v>
      </c>
      <c r="D147" s="77">
        <f t="shared" si="54"/>
        <v>0</v>
      </c>
      <c r="E147" s="78">
        <f t="shared" si="54"/>
        <v>0</v>
      </c>
      <c r="F147" s="171">
        <f t="shared" si="54"/>
        <v>0</v>
      </c>
      <c r="G147" s="79"/>
      <c r="H147" s="251"/>
      <c r="I147" s="252"/>
      <c r="J147" s="251"/>
      <c r="K147" s="252"/>
      <c r="L147" s="251">
        <f t="shared" si="55"/>
        <v>0</v>
      </c>
      <c r="M147" s="252"/>
      <c r="N147" s="251">
        <f t="shared" si="56"/>
        <v>0</v>
      </c>
      <c r="O147" s="252"/>
      <c r="P147" s="73"/>
      <c r="Q147" s="251"/>
      <c r="R147" s="252"/>
      <c r="S147" s="251"/>
      <c r="T147" s="252"/>
      <c r="U147" s="251">
        <f t="shared" si="57"/>
        <v>0</v>
      </c>
      <c r="V147" s="252"/>
      <c r="W147" s="251">
        <f t="shared" si="58"/>
        <v>0</v>
      </c>
      <c r="X147" s="252"/>
      <c r="Y147" s="73"/>
      <c r="Z147" s="251"/>
      <c r="AA147" s="252"/>
      <c r="AB147" s="251"/>
      <c r="AC147" s="252"/>
      <c r="AD147" s="251">
        <f t="shared" si="59"/>
        <v>0</v>
      </c>
      <c r="AE147" s="252"/>
      <c r="AF147" s="251">
        <f t="shared" si="60"/>
        <v>0</v>
      </c>
      <c r="AG147" s="252"/>
      <c r="AH147" s="73"/>
      <c r="AI147" s="251"/>
      <c r="AJ147" s="252"/>
      <c r="AK147" s="251"/>
      <c r="AL147" s="252"/>
      <c r="AM147" s="251">
        <f t="shared" si="61"/>
        <v>0</v>
      </c>
      <c r="AN147" s="252"/>
      <c r="AO147" s="251">
        <f t="shared" si="62"/>
        <v>0</v>
      </c>
      <c r="AP147" s="252"/>
      <c r="AQ147" s="73"/>
      <c r="AR147" s="258">
        <f t="shared" si="63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4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3"/>
        <v>0</v>
      </c>
      <c r="C148" s="76">
        <f t="shared" si="54"/>
        <v>0</v>
      </c>
      <c r="D148" s="77">
        <f t="shared" si="54"/>
        <v>0</v>
      </c>
      <c r="E148" s="78">
        <f t="shared" si="54"/>
        <v>0</v>
      </c>
      <c r="F148" s="171">
        <f t="shared" si="54"/>
        <v>0</v>
      </c>
      <c r="G148" s="79"/>
      <c r="H148" s="251"/>
      <c r="I148" s="252"/>
      <c r="J148" s="251"/>
      <c r="K148" s="252"/>
      <c r="L148" s="251">
        <f t="shared" si="55"/>
        <v>0</v>
      </c>
      <c r="M148" s="252"/>
      <c r="N148" s="251">
        <f t="shared" si="56"/>
        <v>0</v>
      </c>
      <c r="O148" s="252"/>
      <c r="P148" s="73"/>
      <c r="Q148" s="251"/>
      <c r="R148" s="252"/>
      <c r="S148" s="251"/>
      <c r="T148" s="252"/>
      <c r="U148" s="251">
        <f t="shared" si="57"/>
        <v>0</v>
      </c>
      <c r="V148" s="252"/>
      <c r="W148" s="251">
        <f t="shared" si="58"/>
        <v>0</v>
      </c>
      <c r="X148" s="252"/>
      <c r="Y148" s="73"/>
      <c r="Z148" s="251"/>
      <c r="AA148" s="252"/>
      <c r="AB148" s="251"/>
      <c r="AC148" s="252"/>
      <c r="AD148" s="251">
        <f t="shared" si="59"/>
        <v>0</v>
      </c>
      <c r="AE148" s="252"/>
      <c r="AF148" s="251">
        <f t="shared" si="60"/>
        <v>0</v>
      </c>
      <c r="AG148" s="252"/>
      <c r="AH148" s="73"/>
      <c r="AI148" s="251"/>
      <c r="AJ148" s="252"/>
      <c r="AK148" s="251"/>
      <c r="AL148" s="252"/>
      <c r="AM148" s="251">
        <f t="shared" si="61"/>
        <v>0</v>
      </c>
      <c r="AN148" s="252"/>
      <c r="AO148" s="251">
        <f t="shared" si="62"/>
        <v>0</v>
      </c>
      <c r="AP148" s="252"/>
      <c r="AQ148" s="73"/>
      <c r="AR148" s="258">
        <f t="shared" si="63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4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3"/>
        <v>0</v>
      </c>
      <c r="C149" s="76">
        <f t="shared" si="54"/>
        <v>0</v>
      </c>
      <c r="D149" s="77">
        <f t="shared" si="54"/>
        <v>0</v>
      </c>
      <c r="E149" s="78">
        <f t="shared" si="54"/>
        <v>0</v>
      </c>
      <c r="F149" s="171">
        <f t="shared" si="54"/>
        <v>0</v>
      </c>
      <c r="G149" s="79"/>
      <c r="H149" s="251"/>
      <c r="I149" s="252"/>
      <c r="J149" s="251"/>
      <c r="K149" s="252"/>
      <c r="L149" s="251">
        <f t="shared" si="55"/>
        <v>0</v>
      </c>
      <c r="M149" s="252"/>
      <c r="N149" s="251">
        <f t="shared" si="56"/>
        <v>0</v>
      </c>
      <c r="O149" s="252"/>
      <c r="P149" s="73"/>
      <c r="Q149" s="251"/>
      <c r="R149" s="252"/>
      <c r="S149" s="251"/>
      <c r="T149" s="252"/>
      <c r="U149" s="251">
        <f t="shared" si="57"/>
        <v>0</v>
      </c>
      <c r="V149" s="252"/>
      <c r="W149" s="251">
        <f t="shared" si="58"/>
        <v>0</v>
      </c>
      <c r="X149" s="252"/>
      <c r="Y149" s="73"/>
      <c r="Z149" s="251"/>
      <c r="AA149" s="252"/>
      <c r="AB149" s="251"/>
      <c r="AC149" s="252"/>
      <c r="AD149" s="251">
        <f t="shared" si="59"/>
        <v>0</v>
      </c>
      <c r="AE149" s="252"/>
      <c r="AF149" s="251">
        <f t="shared" si="60"/>
        <v>0</v>
      </c>
      <c r="AG149" s="252"/>
      <c r="AH149" s="73"/>
      <c r="AI149" s="251"/>
      <c r="AJ149" s="252"/>
      <c r="AK149" s="251"/>
      <c r="AL149" s="252"/>
      <c r="AM149" s="251">
        <f t="shared" si="61"/>
        <v>0</v>
      </c>
      <c r="AN149" s="252"/>
      <c r="AO149" s="251">
        <f t="shared" si="62"/>
        <v>0</v>
      </c>
      <c r="AP149" s="252"/>
      <c r="AQ149" s="73"/>
      <c r="AR149" s="258">
        <f t="shared" si="63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4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3"/>
        <v>0</v>
      </c>
      <c r="C150" s="76">
        <f t="shared" si="54"/>
        <v>0</v>
      </c>
      <c r="D150" s="77">
        <f t="shared" si="54"/>
        <v>0</v>
      </c>
      <c r="E150" s="78">
        <f t="shared" si="54"/>
        <v>0</v>
      </c>
      <c r="F150" s="171">
        <f t="shared" si="54"/>
        <v>0</v>
      </c>
      <c r="G150" s="79"/>
      <c r="H150" s="251"/>
      <c r="I150" s="252"/>
      <c r="J150" s="251"/>
      <c r="K150" s="252"/>
      <c r="L150" s="251">
        <f t="shared" si="55"/>
        <v>0</v>
      </c>
      <c r="M150" s="252"/>
      <c r="N150" s="251">
        <f t="shared" si="56"/>
        <v>0</v>
      </c>
      <c r="O150" s="252"/>
      <c r="P150" s="73"/>
      <c r="Q150" s="251"/>
      <c r="R150" s="252"/>
      <c r="S150" s="251"/>
      <c r="T150" s="252"/>
      <c r="U150" s="251">
        <f t="shared" si="57"/>
        <v>0</v>
      </c>
      <c r="V150" s="252"/>
      <c r="W150" s="251">
        <f t="shared" si="58"/>
        <v>0</v>
      </c>
      <c r="X150" s="252"/>
      <c r="Y150" s="73"/>
      <c r="Z150" s="251"/>
      <c r="AA150" s="252"/>
      <c r="AB150" s="251"/>
      <c r="AC150" s="252"/>
      <c r="AD150" s="251">
        <f t="shared" si="59"/>
        <v>0</v>
      </c>
      <c r="AE150" s="252"/>
      <c r="AF150" s="251">
        <f t="shared" si="60"/>
        <v>0</v>
      </c>
      <c r="AG150" s="252"/>
      <c r="AH150" s="73"/>
      <c r="AI150" s="251"/>
      <c r="AJ150" s="252"/>
      <c r="AK150" s="251"/>
      <c r="AL150" s="252"/>
      <c r="AM150" s="251">
        <f t="shared" si="61"/>
        <v>0</v>
      </c>
      <c r="AN150" s="252"/>
      <c r="AO150" s="251">
        <f t="shared" si="62"/>
        <v>0</v>
      </c>
      <c r="AP150" s="252"/>
      <c r="AQ150" s="73"/>
      <c r="AR150" s="258">
        <f t="shared" si="63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4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3"/>
        <v>0</v>
      </c>
      <c r="C151" s="76">
        <f t="shared" si="54"/>
        <v>0</v>
      </c>
      <c r="D151" s="77">
        <f t="shared" si="54"/>
        <v>0</v>
      </c>
      <c r="E151" s="78">
        <f t="shared" si="54"/>
        <v>0</v>
      </c>
      <c r="F151" s="171">
        <f t="shared" si="54"/>
        <v>0</v>
      </c>
      <c r="G151" s="79"/>
      <c r="H151" s="251"/>
      <c r="I151" s="252"/>
      <c r="J151" s="251"/>
      <c r="K151" s="252"/>
      <c r="L151" s="251">
        <f t="shared" si="55"/>
        <v>0</v>
      </c>
      <c r="M151" s="252"/>
      <c r="N151" s="251">
        <f t="shared" si="56"/>
        <v>0</v>
      </c>
      <c r="O151" s="252"/>
      <c r="P151" s="73"/>
      <c r="Q151" s="251"/>
      <c r="R151" s="252"/>
      <c r="S151" s="251"/>
      <c r="T151" s="252"/>
      <c r="U151" s="251">
        <f t="shared" si="57"/>
        <v>0</v>
      </c>
      <c r="V151" s="252"/>
      <c r="W151" s="251">
        <f t="shared" si="58"/>
        <v>0</v>
      </c>
      <c r="X151" s="252"/>
      <c r="Y151" s="73"/>
      <c r="Z151" s="251"/>
      <c r="AA151" s="252"/>
      <c r="AB151" s="251"/>
      <c r="AC151" s="252"/>
      <c r="AD151" s="251">
        <f t="shared" si="59"/>
        <v>0</v>
      </c>
      <c r="AE151" s="252"/>
      <c r="AF151" s="251">
        <f t="shared" si="60"/>
        <v>0</v>
      </c>
      <c r="AG151" s="252"/>
      <c r="AH151" s="73"/>
      <c r="AI151" s="251"/>
      <c r="AJ151" s="252"/>
      <c r="AK151" s="251"/>
      <c r="AL151" s="252"/>
      <c r="AM151" s="251">
        <f t="shared" si="61"/>
        <v>0</v>
      </c>
      <c r="AN151" s="252"/>
      <c r="AO151" s="251">
        <f t="shared" si="62"/>
        <v>0</v>
      </c>
      <c r="AP151" s="252"/>
      <c r="AQ151" s="73"/>
      <c r="AR151" s="258">
        <f t="shared" si="63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4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3"/>
        <v>0</v>
      </c>
      <c r="C152" s="76">
        <f t="shared" si="54"/>
        <v>0</v>
      </c>
      <c r="D152" s="77">
        <f t="shared" si="54"/>
        <v>0</v>
      </c>
      <c r="E152" s="78">
        <f t="shared" si="54"/>
        <v>0</v>
      </c>
      <c r="F152" s="171">
        <f t="shared" si="54"/>
        <v>0</v>
      </c>
      <c r="G152" s="79"/>
      <c r="H152" s="251"/>
      <c r="I152" s="252"/>
      <c r="J152" s="251"/>
      <c r="K152" s="252"/>
      <c r="L152" s="251">
        <f t="shared" si="55"/>
        <v>0</v>
      </c>
      <c r="M152" s="252"/>
      <c r="N152" s="251">
        <f t="shared" si="56"/>
        <v>0</v>
      </c>
      <c r="O152" s="252"/>
      <c r="P152" s="73"/>
      <c r="Q152" s="251"/>
      <c r="R152" s="252"/>
      <c r="S152" s="251"/>
      <c r="T152" s="252"/>
      <c r="U152" s="251">
        <f t="shared" si="57"/>
        <v>0</v>
      </c>
      <c r="V152" s="252"/>
      <c r="W152" s="251">
        <f t="shared" si="58"/>
        <v>0</v>
      </c>
      <c r="X152" s="252"/>
      <c r="Y152" s="73"/>
      <c r="Z152" s="251"/>
      <c r="AA152" s="252"/>
      <c r="AB152" s="251"/>
      <c r="AC152" s="252"/>
      <c r="AD152" s="251">
        <f t="shared" si="59"/>
        <v>0</v>
      </c>
      <c r="AE152" s="252"/>
      <c r="AF152" s="251">
        <f t="shared" si="60"/>
        <v>0</v>
      </c>
      <c r="AG152" s="252"/>
      <c r="AH152" s="73"/>
      <c r="AI152" s="251"/>
      <c r="AJ152" s="252"/>
      <c r="AK152" s="251"/>
      <c r="AL152" s="252"/>
      <c r="AM152" s="251">
        <f t="shared" si="61"/>
        <v>0</v>
      </c>
      <c r="AN152" s="252"/>
      <c r="AO152" s="251">
        <f t="shared" si="62"/>
        <v>0</v>
      </c>
      <c r="AP152" s="252"/>
      <c r="AQ152" s="73"/>
      <c r="AR152" s="258">
        <f t="shared" si="63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4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3"/>
        <v>0</v>
      </c>
      <c r="C153" s="76">
        <f t="shared" si="54"/>
        <v>0</v>
      </c>
      <c r="D153" s="77">
        <f t="shared" si="54"/>
        <v>0</v>
      </c>
      <c r="E153" s="78">
        <f t="shared" si="54"/>
        <v>0</v>
      </c>
      <c r="F153" s="171">
        <f t="shared" si="54"/>
        <v>0</v>
      </c>
      <c r="G153" s="79"/>
      <c r="H153" s="251"/>
      <c r="I153" s="252"/>
      <c r="J153" s="251"/>
      <c r="K153" s="252"/>
      <c r="L153" s="251">
        <f t="shared" si="55"/>
        <v>0</v>
      </c>
      <c r="M153" s="252"/>
      <c r="N153" s="251">
        <f t="shared" si="56"/>
        <v>0</v>
      </c>
      <c r="O153" s="252"/>
      <c r="P153" s="73"/>
      <c r="Q153" s="251"/>
      <c r="R153" s="252"/>
      <c r="S153" s="251"/>
      <c r="T153" s="252"/>
      <c r="U153" s="251">
        <f t="shared" si="57"/>
        <v>0</v>
      </c>
      <c r="V153" s="252"/>
      <c r="W153" s="251">
        <f t="shared" si="58"/>
        <v>0</v>
      </c>
      <c r="X153" s="252"/>
      <c r="Y153" s="73"/>
      <c r="Z153" s="251"/>
      <c r="AA153" s="252"/>
      <c r="AB153" s="251"/>
      <c r="AC153" s="252"/>
      <c r="AD153" s="251">
        <f t="shared" si="59"/>
        <v>0</v>
      </c>
      <c r="AE153" s="252"/>
      <c r="AF153" s="251">
        <f t="shared" si="60"/>
        <v>0</v>
      </c>
      <c r="AG153" s="252"/>
      <c r="AH153" s="73"/>
      <c r="AI153" s="251"/>
      <c r="AJ153" s="252"/>
      <c r="AK153" s="251"/>
      <c r="AL153" s="252"/>
      <c r="AM153" s="251">
        <f t="shared" si="61"/>
        <v>0</v>
      </c>
      <c r="AN153" s="252"/>
      <c r="AO153" s="251">
        <f t="shared" si="62"/>
        <v>0</v>
      </c>
      <c r="AP153" s="252"/>
      <c r="AQ153" s="73"/>
      <c r="AR153" s="258">
        <f t="shared" si="63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4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3"/>
        <v>0</v>
      </c>
      <c r="C154" s="76">
        <f t="shared" si="54"/>
        <v>0</v>
      </c>
      <c r="D154" s="77">
        <f t="shared" si="54"/>
        <v>0</v>
      </c>
      <c r="E154" s="78">
        <f t="shared" si="54"/>
        <v>0</v>
      </c>
      <c r="F154" s="171">
        <f t="shared" si="54"/>
        <v>0</v>
      </c>
      <c r="G154" s="79"/>
      <c r="H154" s="251"/>
      <c r="I154" s="252"/>
      <c r="J154" s="251"/>
      <c r="K154" s="252"/>
      <c r="L154" s="251">
        <f t="shared" si="55"/>
        <v>0</v>
      </c>
      <c r="M154" s="252"/>
      <c r="N154" s="251">
        <f t="shared" si="56"/>
        <v>0</v>
      </c>
      <c r="O154" s="252"/>
      <c r="P154" s="73"/>
      <c r="Q154" s="251"/>
      <c r="R154" s="252"/>
      <c r="S154" s="251"/>
      <c r="T154" s="252"/>
      <c r="U154" s="251">
        <f t="shared" si="57"/>
        <v>0</v>
      </c>
      <c r="V154" s="252"/>
      <c r="W154" s="251">
        <f t="shared" si="58"/>
        <v>0</v>
      </c>
      <c r="X154" s="252"/>
      <c r="Y154" s="73"/>
      <c r="Z154" s="251"/>
      <c r="AA154" s="252"/>
      <c r="AB154" s="251"/>
      <c r="AC154" s="252"/>
      <c r="AD154" s="251">
        <f t="shared" si="59"/>
        <v>0</v>
      </c>
      <c r="AE154" s="252"/>
      <c r="AF154" s="251">
        <f t="shared" si="60"/>
        <v>0</v>
      </c>
      <c r="AG154" s="252"/>
      <c r="AH154" s="73"/>
      <c r="AI154" s="251"/>
      <c r="AJ154" s="252"/>
      <c r="AK154" s="251"/>
      <c r="AL154" s="252"/>
      <c r="AM154" s="251">
        <f t="shared" si="61"/>
        <v>0</v>
      </c>
      <c r="AN154" s="252"/>
      <c r="AO154" s="251">
        <f t="shared" si="62"/>
        <v>0</v>
      </c>
      <c r="AP154" s="252"/>
      <c r="AQ154" s="73"/>
      <c r="AR154" s="258">
        <f t="shared" si="63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4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D153:AE153"/>
    <mergeCell ref="BI152:BP152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BI151:BP151"/>
    <mergeCell ref="BQ151:BR151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122" priority="41" operator="greaterThan">
      <formula>0</formula>
    </cfRule>
  </conditionalFormatting>
  <conditionalFormatting sqref="J138:K154 S138:T154 AB138:AC154 AK138:AL154">
    <cfRule type="cellIs" dxfId="121" priority="40" operator="greaterThan">
      <formula>0</formula>
    </cfRule>
  </conditionalFormatting>
  <conditionalFormatting sqref="FF7:FF23 FF34:FF50 FF61:FF77 FF88:FF104 FF115:FF131">
    <cfRule type="cellIs" dxfId="120" priority="39" operator="greaterThan">
      <formula>0</formula>
    </cfRule>
  </conditionalFormatting>
  <conditionalFormatting sqref="FH7:FI23">
    <cfRule type="cellIs" dxfId="119" priority="38" operator="greaterThan">
      <formula>0</formula>
    </cfRule>
  </conditionalFormatting>
  <conditionalFormatting sqref="FL7:FM23">
    <cfRule type="cellIs" dxfId="118" priority="37" operator="greaterThan">
      <formula>0</formula>
    </cfRule>
  </conditionalFormatting>
  <conditionalFormatting sqref="FN7:FN23">
    <cfRule type="cellIs" dxfId="117" priority="36" operator="greaterThan">
      <formula>0</formula>
    </cfRule>
  </conditionalFormatting>
  <conditionalFormatting sqref="FI34:FI50">
    <cfRule type="cellIs" dxfId="116" priority="35" operator="greaterThan">
      <formula>0</formula>
    </cfRule>
  </conditionalFormatting>
  <conditionalFormatting sqref="FL34:FM50">
    <cfRule type="cellIs" dxfId="115" priority="34" operator="greaterThan">
      <formula>0</formula>
    </cfRule>
  </conditionalFormatting>
  <conditionalFormatting sqref="FN34:FN50">
    <cfRule type="cellIs" dxfId="114" priority="33" operator="greaterThan">
      <formula>0</formula>
    </cfRule>
  </conditionalFormatting>
  <conditionalFormatting sqref="FH34:FH50">
    <cfRule type="cellIs" dxfId="113" priority="32" operator="greaterThan">
      <formula>0</formula>
    </cfRule>
  </conditionalFormatting>
  <conditionalFormatting sqref="FH61:FH77">
    <cfRule type="cellIs" dxfId="112" priority="31" operator="greaterThan">
      <formula>0</formula>
    </cfRule>
  </conditionalFormatting>
  <conditionalFormatting sqref="FH61:FI77">
    <cfRule type="cellIs" dxfId="111" priority="30" operator="greaterThan">
      <formula>0</formula>
    </cfRule>
  </conditionalFormatting>
  <conditionalFormatting sqref="FL61:FM77">
    <cfRule type="cellIs" dxfId="110" priority="29" operator="greaterThan">
      <formula>0</formula>
    </cfRule>
  </conditionalFormatting>
  <conditionalFormatting sqref="FN61:FN77">
    <cfRule type="cellIs" dxfId="109" priority="28" operator="greaterThan">
      <formula>0</formula>
    </cfRule>
  </conditionalFormatting>
  <conditionalFormatting sqref="FH88:FH104">
    <cfRule type="cellIs" dxfId="108" priority="27" operator="greaterThan">
      <formula>0</formula>
    </cfRule>
  </conditionalFormatting>
  <conditionalFormatting sqref="FH88:FH104">
    <cfRule type="cellIs" dxfId="107" priority="26" operator="greaterThan">
      <formula>0</formula>
    </cfRule>
  </conditionalFormatting>
  <conditionalFormatting sqref="FH88:FI104">
    <cfRule type="cellIs" dxfId="106" priority="25" operator="greaterThan">
      <formula>0</formula>
    </cfRule>
  </conditionalFormatting>
  <conditionalFormatting sqref="FL88:FM104">
    <cfRule type="cellIs" dxfId="105" priority="24" operator="greaterThan">
      <formula>0</formula>
    </cfRule>
  </conditionalFormatting>
  <conditionalFormatting sqref="FN88:FN104">
    <cfRule type="cellIs" dxfId="104" priority="23" operator="greaterThan">
      <formula>0</formula>
    </cfRule>
  </conditionalFormatting>
  <conditionalFormatting sqref="FH115:FH131">
    <cfRule type="cellIs" dxfId="103" priority="22" operator="greaterThan">
      <formula>0</formula>
    </cfRule>
  </conditionalFormatting>
  <conditionalFormatting sqref="FH115:FH131">
    <cfRule type="cellIs" dxfId="102" priority="21" operator="greaterThan">
      <formula>0</formula>
    </cfRule>
  </conditionalFormatting>
  <conditionalFormatting sqref="FH115:FH131">
    <cfRule type="cellIs" dxfId="101" priority="20" operator="greaterThan">
      <formula>0</formula>
    </cfRule>
  </conditionalFormatting>
  <conditionalFormatting sqref="FH115:FI131">
    <cfRule type="cellIs" dxfId="100" priority="19" operator="greaterThan">
      <formula>0</formula>
    </cfRule>
  </conditionalFormatting>
  <conditionalFormatting sqref="FL115:FM131">
    <cfRule type="cellIs" dxfId="99" priority="18" operator="greaterThan">
      <formula>0</formula>
    </cfRule>
  </conditionalFormatting>
  <conditionalFormatting sqref="FN115:FN131">
    <cfRule type="cellIs" dxfId="98" priority="17" operator="greaterThan">
      <formula>0</formula>
    </cfRule>
  </conditionalFormatting>
  <conditionalFormatting sqref="N138:O154 W138:X154 AF138:AG154 AO138:AP154">
    <cfRule type="cellIs" dxfId="97" priority="14" operator="between">
      <formula>35.1</formula>
      <formula>39</formula>
    </cfRule>
    <cfRule type="cellIs" dxfId="96" priority="15" operator="between">
      <formula>31</formula>
      <formula>34.9</formula>
    </cfRule>
    <cfRule type="cellIs" dxfId="95" priority="16" operator="equal">
      <formula>35</formula>
    </cfRule>
  </conditionalFormatting>
  <conditionalFormatting sqref="AR138:AT154">
    <cfRule type="cellIs" dxfId="94" priority="11" operator="between">
      <formula>0.1</formula>
      <formula>34.9</formula>
    </cfRule>
    <cfRule type="cellIs" dxfId="93" priority="12" operator="greaterThan">
      <formula>35</formula>
    </cfRule>
    <cfRule type="cellIs" dxfId="92" priority="13" operator="equal">
      <formula>35</formula>
    </cfRule>
  </conditionalFormatting>
  <conditionalFormatting sqref="FJ34:FJ50 FJ61:FJ77 FJ88:FJ104 FJ115:FJ131 FJ7:FJ23">
    <cfRule type="cellIs" dxfId="91" priority="10" operator="greaterThan">
      <formula>0</formula>
    </cfRule>
  </conditionalFormatting>
  <conditionalFormatting sqref="AV138:AW154">
    <cfRule type="cellIs" dxfId="90" priority="9" operator="greaterThan">
      <formula>0</formula>
    </cfRule>
  </conditionalFormatting>
  <conditionalFormatting sqref="AX138:AY154">
    <cfRule type="cellIs" dxfId="89" priority="8" operator="greaterThan">
      <formula>0</formula>
    </cfRule>
  </conditionalFormatting>
  <conditionalFormatting sqref="BB138:BC154">
    <cfRule type="cellIs" dxfId="88" priority="5" operator="between">
      <formula>35.1</formula>
      <formula>39</formula>
    </cfRule>
    <cfRule type="cellIs" dxfId="87" priority="6" operator="between">
      <formula>31</formula>
      <formula>34.9</formula>
    </cfRule>
    <cfRule type="cellIs" dxfId="86" priority="7" operator="equal">
      <formula>35</formula>
    </cfRule>
  </conditionalFormatting>
  <conditionalFormatting sqref="BE138:BG154">
    <cfRule type="cellIs" dxfId="85" priority="2" operator="between">
      <formula>0.1</formula>
      <formula>34.9</formula>
    </cfRule>
    <cfRule type="cellIs" dxfId="84" priority="3" operator="greaterThan">
      <formula>35</formula>
    </cfRule>
    <cfRule type="cellIs" dxfId="83" priority="4" operator="equal">
      <formula>35</formula>
    </cfRule>
  </conditionalFormatting>
  <conditionalFormatting sqref="FK7:FK23 FK34:FK50 FK61:FK77 FK88:FK104 FK115:FK131">
    <cfRule type="cellIs" dxfId="82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'10'!A109</f>
        <v>A</v>
      </c>
      <c r="B1" s="2" t="str">
        <f>'10'!B109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44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'10'!AM82:AQ82</f>
        <v>0</v>
      </c>
      <c r="AN1" s="207"/>
      <c r="AO1" s="207"/>
      <c r="AP1" s="207"/>
      <c r="AQ1" s="207"/>
      <c r="AR1" s="81"/>
      <c r="AS1" s="208">
        <f>'10'!AS82:AW82</f>
        <v>0</v>
      </c>
      <c r="AT1" s="208"/>
      <c r="AU1" s="208"/>
      <c r="AV1" s="208"/>
      <c r="AW1" s="208"/>
      <c r="AY1" s="209">
        <f>'10'!AY82:BC82</f>
        <v>0</v>
      </c>
      <c r="AZ1" s="209"/>
      <c r="BA1" s="209"/>
      <c r="BB1" s="209"/>
      <c r="BC1" s="209"/>
      <c r="BE1" s="210">
        <f>'10'!BE82:BI82</f>
        <v>0</v>
      </c>
      <c r="BF1" s="210"/>
      <c r="BG1" s="210"/>
      <c r="BH1" s="210"/>
      <c r="BI1" s="210"/>
      <c r="BK1" s="211">
        <f>'10'!BK82:BO82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44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44</v>
      </c>
      <c r="EP1" s="199"/>
    </row>
    <row r="2" spans="1:173" ht="15" customHeight="1" thickBot="1" x14ac:dyDescent="0.3">
      <c r="A2" s="1" t="str">
        <f>'10'!A110</f>
        <v>R</v>
      </c>
      <c r="B2" s="2" t="str">
        <f>'10'!B110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'10'!AM83:AQ83</f>
        <v>0</v>
      </c>
      <c r="AN2" s="202"/>
      <c r="AO2" s="202"/>
      <c r="AP2" s="202"/>
      <c r="AQ2" s="202"/>
      <c r="AS2" s="203">
        <f>'10'!AS83:AW83</f>
        <v>0</v>
      </c>
      <c r="AT2" s="203"/>
      <c r="AU2" s="203"/>
      <c r="AV2" s="203"/>
      <c r="AW2" s="203"/>
      <c r="AY2" s="204">
        <f>'10'!AY83:BC83</f>
        <v>0</v>
      </c>
      <c r="AZ2" s="204"/>
      <c r="BA2" s="204"/>
      <c r="BB2" s="204"/>
      <c r="BC2" s="204"/>
      <c r="BE2" s="205">
        <f>'10'!BE83:BI83</f>
        <v>0</v>
      </c>
      <c r="BF2" s="205"/>
      <c r="BG2" s="205"/>
      <c r="BH2" s="205"/>
      <c r="BI2" s="205"/>
      <c r="BK2" s="206">
        <f>'10'!BK83:BO83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'10'!A111</f>
        <v>M</v>
      </c>
      <c r="B3" s="2" t="str">
        <f>'10'!B111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43038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43039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43040</v>
      </c>
      <c r="BD3" s="201"/>
      <c r="BE3" s="201"/>
      <c r="BF3" s="201"/>
      <c r="BG3" s="201"/>
      <c r="BH3" s="201"/>
      <c r="BI3" s="201"/>
      <c r="BJ3" s="7"/>
      <c r="BK3" s="167" t="s">
        <v>221</v>
      </c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43041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43042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43043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43044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'10'!A112</f>
        <v>0</v>
      </c>
      <c r="B4" s="2">
        <f>'10'!B112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'10'!A113</f>
        <v>0</v>
      </c>
      <c r="B5" s="2">
        <f>'10'!B113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'10'!A114</f>
        <v>0</v>
      </c>
      <c r="B6" s="2">
        <f>'10'!B114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>
        <v>43040</v>
      </c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'10'!B138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160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2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>
        <f>SUMIF(AY7:BT7,"*",$AY$4:$BT$4)</f>
        <v>0</v>
      </c>
      <c r="FJ7" s="46">
        <f>'10'!FN115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'10'!B139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160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2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45">
        <f t="shared" ref="FI8:FI23" si="6">SUMIF(AY8:BT8,"*",$AY$4:$BT$4)</f>
        <v>0</v>
      </c>
      <c r="FJ8" s="46">
        <f>'10'!FN116</f>
        <v>0</v>
      </c>
      <c r="FK8" s="44">
        <f t="shared" si="0"/>
        <v>0</v>
      </c>
      <c r="FL8" s="46"/>
      <c r="FM8" s="47"/>
      <c r="FN8" s="48">
        <f t="shared" ref="FN8:FN23" si="7">FI8+FJ8+FK8-FL8</f>
        <v>0</v>
      </c>
      <c r="FP8" s="49">
        <f t="shared" ref="FP8:FP23" si="8">+B8</f>
        <v>0</v>
      </c>
      <c r="FQ8" s="1">
        <v>2</v>
      </c>
    </row>
    <row r="9" spans="1:173" x14ac:dyDescent="0.25">
      <c r="A9" s="34">
        <v>3</v>
      </c>
      <c r="B9" s="35">
        <f>'10'!B140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160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2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45">
        <f t="shared" si="6"/>
        <v>0</v>
      </c>
      <c r="FJ9" s="46">
        <f>'10'!FN117</f>
        <v>0</v>
      </c>
      <c r="FK9" s="44">
        <f t="shared" si="0"/>
        <v>0</v>
      </c>
      <c r="FL9" s="46"/>
      <c r="FM9" s="47"/>
      <c r="FN9" s="48">
        <f t="shared" si="7"/>
        <v>0</v>
      </c>
      <c r="FP9" s="49">
        <f t="shared" si="8"/>
        <v>0</v>
      </c>
      <c r="FQ9" s="1">
        <v>3</v>
      </c>
    </row>
    <row r="10" spans="1:173" x14ac:dyDescent="0.25">
      <c r="A10" s="34">
        <v>4</v>
      </c>
      <c r="B10" s="35">
        <f>'10'!B141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160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8"/>
      <c r="BR10" s="168"/>
      <c r="BS10" s="168"/>
      <c r="BT10" s="169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45">
        <f t="shared" si="6"/>
        <v>0</v>
      </c>
      <c r="FJ10" s="46">
        <f>'10'!FN118</f>
        <v>0</v>
      </c>
      <c r="FK10" s="44">
        <f t="shared" si="0"/>
        <v>0</v>
      </c>
      <c r="FL10" s="46"/>
      <c r="FM10" s="47"/>
      <c r="FN10" s="48">
        <f t="shared" si="7"/>
        <v>0</v>
      </c>
      <c r="FP10" s="49">
        <f t="shared" si="8"/>
        <v>0</v>
      </c>
      <c r="FQ10" s="1">
        <v>4</v>
      </c>
    </row>
    <row r="11" spans="1:173" x14ac:dyDescent="0.25">
      <c r="A11" s="34">
        <v>5</v>
      </c>
      <c r="B11" s="35">
        <f>'10'!B142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160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2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45">
        <f t="shared" si="6"/>
        <v>0</v>
      </c>
      <c r="FJ11" s="46">
        <f>'10'!FN119</f>
        <v>0</v>
      </c>
      <c r="FK11" s="44">
        <f t="shared" si="0"/>
        <v>0</v>
      </c>
      <c r="FL11" s="46"/>
      <c r="FM11" s="47"/>
      <c r="FN11" s="48">
        <f t="shared" si="7"/>
        <v>0</v>
      </c>
      <c r="FP11" s="49">
        <f t="shared" si="8"/>
        <v>0</v>
      </c>
      <c r="FQ11" s="1">
        <v>5</v>
      </c>
    </row>
    <row r="12" spans="1:173" x14ac:dyDescent="0.25">
      <c r="A12" s="34">
        <v>6</v>
      </c>
      <c r="B12" s="35">
        <f>'10'!B143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163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5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45">
        <f t="shared" si="6"/>
        <v>0</v>
      </c>
      <c r="FJ12" s="46">
        <f>'10'!FN120</f>
        <v>0</v>
      </c>
      <c r="FK12" s="44">
        <f t="shared" si="0"/>
        <v>0</v>
      </c>
      <c r="FL12" s="46"/>
      <c r="FM12" s="47"/>
      <c r="FN12" s="48">
        <f t="shared" si="7"/>
        <v>0</v>
      </c>
      <c r="FP12" s="49">
        <f t="shared" si="8"/>
        <v>0</v>
      </c>
      <c r="FQ12" s="1">
        <v>6</v>
      </c>
    </row>
    <row r="13" spans="1:173" x14ac:dyDescent="0.25">
      <c r="A13" s="34">
        <v>7</v>
      </c>
      <c r="B13" s="35">
        <f>'10'!B144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160"/>
      <c r="AZ13" s="161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1"/>
      <c r="BR13" s="161"/>
      <c r="BS13" s="161"/>
      <c r="BT13" s="162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45">
        <f t="shared" si="6"/>
        <v>0</v>
      </c>
      <c r="FJ13" s="46">
        <f>'10'!FN121</f>
        <v>0</v>
      </c>
      <c r="FK13" s="44">
        <f t="shared" si="0"/>
        <v>0</v>
      </c>
      <c r="FL13" s="46"/>
      <c r="FM13" s="47"/>
      <c r="FN13" s="48">
        <f t="shared" si="7"/>
        <v>0</v>
      </c>
      <c r="FP13" s="49">
        <f t="shared" si="8"/>
        <v>0</v>
      </c>
      <c r="FQ13" s="1">
        <v>7</v>
      </c>
    </row>
    <row r="14" spans="1:173" x14ac:dyDescent="0.25">
      <c r="A14" s="34">
        <v>8</v>
      </c>
      <c r="B14" s="35">
        <f>'10'!B145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160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2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45">
        <f t="shared" si="6"/>
        <v>0</v>
      </c>
      <c r="FJ14" s="46">
        <f>'10'!FN122</f>
        <v>0</v>
      </c>
      <c r="FK14" s="44">
        <f t="shared" si="0"/>
        <v>0</v>
      </c>
      <c r="FL14" s="46"/>
      <c r="FM14" s="47"/>
      <c r="FN14" s="48">
        <f t="shared" si="7"/>
        <v>0</v>
      </c>
      <c r="FP14" s="49">
        <f t="shared" si="8"/>
        <v>0</v>
      </c>
      <c r="FQ14" s="1">
        <v>8</v>
      </c>
    </row>
    <row r="15" spans="1:173" x14ac:dyDescent="0.25">
      <c r="A15" s="34">
        <v>9</v>
      </c>
      <c r="B15" s="35">
        <f>'10'!B146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160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2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45">
        <f t="shared" si="6"/>
        <v>0</v>
      </c>
      <c r="FJ15" s="46">
        <f>'10'!FN123</f>
        <v>0</v>
      </c>
      <c r="FK15" s="44">
        <f t="shared" si="0"/>
        <v>0</v>
      </c>
      <c r="FL15" s="46"/>
      <c r="FM15" s="47"/>
      <c r="FN15" s="48">
        <f t="shared" si="7"/>
        <v>0</v>
      </c>
      <c r="FP15" s="49">
        <f t="shared" si="8"/>
        <v>0</v>
      </c>
      <c r="FQ15" s="1">
        <v>9</v>
      </c>
    </row>
    <row r="16" spans="1:173" x14ac:dyDescent="0.25">
      <c r="A16" s="34">
        <v>10</v>
      </c>
      <c r="B16" s="35">
        <f>'10'!B147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160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2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45">
        <f t="shared" si="6"/>
        <v>0</v>
      </c>
      <c r="FJ16" s="46">
        <f>'10'!FN124</f>
        <v>0</v>
      </c>
      <c r="FK16" s="44">
        <f t="shared" si="0"/>
        <v>0</v>
      </c>
      <c r="FL16" s="46"/>
      <c r="FM16" s="47"/>
      <c r="FN16" s="48">
        <f t="shared" si="7"/>
        <v>0</v>
      </c>
      <c r="FP16" s="49">
        <f t="shared" si="8"/>
        <v>0</v>
      </c>
      <c r="FQ16" s="1">
        <v>10</v>
      </c>
    </row>
    <row r="17" spans="1:173" x14ac:dyDescent="0.25">
      <c r="A17" s="34">
        <v>11</v>
      </c>
      <c r="B17" s="35">
        <f>'10'!B148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160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2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45">
        <f t="shared" si="6"/>
        <v>0</v>
      </c>
      <c r="FJ17" s="46">
        <f>'10'!FN125</f>
        <v>0</v>
      </c>
      <c r="FK17" s="44">
        <f t="shared" si="0"/>
        <v>0</v>
      </c>
      <c r="FL17" s="46"/>
      <c r="FM17" s="47"/>
      <c r="FN17" s="48">
        <f t="shared" si="7"/>
        <v>0</v>
      </c>
      <c r="FP17" s="49">
        <f t="shared" si="8"/>
        <v>0</v>
      </c>
      <c r="FQ17" s="1">
        <v>11</v>
      </c>
    </row>
    <row r="18" spans="1:173" x14ac:dyDescent="0.25">
      <c r="A18" s="34">
        <v>12</v>
      </c>
      <c r="B18" s="35">
        <f>'10'!B149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160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2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45">
        <f t="shared" si="6"/>
        <v>0</v>
      </c>
      <c r="FJ18" s="46">
        <f>'10'!FN126</f>
        <v>0</v>
      </c>
      <c r="FK18" s="44">
        <f t="shared" si="0"/>
        <v>0</v>
      </c>
      <c r="FL18" s="46"/>
      <c r="FM18" s="47"/>
      <c r="FN18" s="48">
        <f t="shared" si="7"/>
        <v>0</v>
      </c>
      <c r="FP18" s="49">
        <f t="shared" si="8"/>
        <v>0</v>
      </c>
      <c r="FQ18" s="1">
        <v>12</v>
      </c>
    </row>
    <row r="19" spans="1:173" x14ac:dyDescent="0.25">
      <c r="A19" s="34">
        <v>13</v>
      </c>
      <c r="B19" s="35">
        <f>'10'!B150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160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2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45">
        <f t="shared" si="6"/>
        <v>0</v>
      </c>
      <c r="FJ19" s="46">
        <f>'10'!FN127</f>
        <v>0</v>
      </c>
      <c r="FK19" s="44">
        <f t="shared" si="0"/>
        <v>0</v>
      </c>
      <c r="FL19" s="46"/>
      <c r="FM19" s="47"/>
      <c r="FN19" s="48">
        <f t="shared" si="7"/>
        <v>0</v>
      </c>
      <c r="FP19" s="49">
        <f t="shared" si="8"/>
        <v>0</v>
      </c>
      <c r="FQ19" s="1">
        <v>13</v>
      </c>
    </row>
    <row r="20" spans="1:173" x14ac:dyDescent="0.25">
      <c r="A20" s="34">
        <v>14</v>
      </c>
      <c r="B20" s="35">
        <f>'10'!B151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160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2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45">
        <f t="shared" si="6"/>
        <v>0</v>
      </c>
      <c r="FJ20" s="46">
        <f>'10'!FN128</f>
        <v>0</v>
      </c>
      <c r="FK20" s="44">
        <f t="shared" si="0"/>
        <v>0</v>
      </c>
      <c r="FL20" s="46"/>
      <c r="FM20" s="47"/>
      <c r="FN20" s="48">
        <f t="shared" si="7"/>
        <v>0</v>
      </c>
      <c r="FP20" s="49">
        <f t="shared" si="8"/>
        <v>0</v>
      </c>
      <c r="FQ20" s="1">
        <v>14</v>
      </c>
    </row>
    <row r="21" spans="1:173" x14ac:dyDescent="0.25">
      <c r="A21" s="34">
        <v>15</v>
      </c>
      <c r="B21" s="35">
        <f>'10'!B152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160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2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45">
        <f t="shared" si="6"/>
        <v>0</v>
      </c>
      <c r="FJ21" s="46">
        <f>'10'!FN129</f>
        <v>0</v>
      </c>
      <c r="FK21" s="44">
        <f t="shared" si="0"/>
        <v>0</v>
      </c>
      <c r="FL21" s="46"/>
      <c r="FM21" s="47"/>
      <c r="FN21" s="48">
        <f t="shared" si="7"/>
        <v>0</v>
      </c>
      <c r="FP21" s="49">
        <f t="shared" si="8"/>
        <v>0</v>
      </c>
      <c r="FQ21" s="1">
        <v>15</v>
      </c>
    </row>
    <row r="22" spans="1:173" x14ac:dyDescent="0.25">
      <c r="A22" s="34">
        <v>16</v>
      </c>
      <c r="B22" s="35">
        <f>'10'!B153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160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2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45">
        <f t="shared" si="6"/>
        <v>0</v>
      </c>
      <c r="FJ22" s="46">
        <f>'10'!FN130</f>
        <v>0</v>
      </c>
      <c r="FK22" s="44">
        <f t="shared" si="0"/>
        <v>0</v>
      </c>
      <c r="FL22" s="46"/>
      <c r="FM22" s="47"/>
      <c r="FN22" s="48">
        <f t="shared" si="7"/>
        <v>0</v>
      </c>
      <c r="FP22" s="49">
        <f t="shared" si="8"/>
        <v>0</v>
      </c>
      <c r="FQ22" s="1">
        <v>16</v>
      </c>
    </row>
    <row r="23" spans="1:173" ht="15" customHeight="1" x14ac:dyDescent="0.25">
      <c r="A23" s="34">
        <v>17</v>
      </c>
      <c r="B23" s="35">
        <f>'10'!B154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160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2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45">
        <f t="shared" si="6"/>
        <v>0</v>
      </c>
      <c r="FJ23" s="46">
        <f>'10'!FN131</f>
        <v>0</v>
      </c>
      <c r="FK23" s="44">
        <f t="shared" si="0"/>
        <v>0</v>
      </c>
      <c r="FL23" s="46"/>
      <c r="FM23" s="47"/>
      <c r="FN23" s="48">
        <f t="shared" si="7"/>
        <v>0</v>
      </c>
      <c r="FP23" s="49">
        <f t="shared" si="8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45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45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45</v>
      </c>
      <c r="EP28" s="199"/>
    </row>
    <row r="29" spans="1:173" ht="15.75" customHeight="1" thickBot="1" x14ac:dyDescent="0.3">
      <c r="A29" s="1" t="str">
        <f t="shared" ref="A29:B33" si="9">A2</f>
        <v>R</v>
      </c>
      <c r="B29" s="2" t="str">
        <f t="shared" si="9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9"/>
        <v>M</v>
      </c>
      <c r="B30" s="2" t="str">
        <f t="shared" si="9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43045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43046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43047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43048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43049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43050</v>
      </c>
      <c r="DR30" s="201"/>
      <c r="DS30" s="201"/>
      <c r="DT30" s="201"/>
      <c r="DU30" s="201"/>
      <c r="DV30" s="201"/>
      <c r="DW30" s="201"/>
      <c r="DX30" s="7"/>
      <c r="DY30" s="167" t="s">
        <v>222</v>
      </c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43051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9"/>
        <v>0</v>
      </c>
      <c r="B31" s="2">
        <f t="shared" si="9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9"/>
        <v>0</v>
      </c>
      <c r="B32" s="2">
        <f t="shared" si="9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9"/>
        <v>0</v>
      </c>
      <c r="B33" s="2">
        <f t="shared" si="9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>
        <v>43050</v>
      </c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160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2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10">+SUMIF($EI34:$FD34,"*",$EI$4:$FD$4)</f>
        <v>0</v>
      </c>
      <c r="FI34" s="50">
        <f>SUMIF(DM34:EH34,"*",$DM$4:$EH$4)</f>
        <v>0</v>
      </c>
      <c r="FJ34" s="46">
        <f>FN7</f>
        <v>0</v>
      </c>
      <c r="FK34" s="44">
        <f t="shared" ref="FK34:FK50" si="11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2">B8</f>
        <v>0</v>
      </c>
      <c r="C35" s="36">
        <f t="shared" ref="C35:C50" si="13">SUMIF(G35:FD35,"A",G$4:FD$4)</f>
        <v>0</v>
      </c>
      <c r="D35" s="37">
        <f t="shared" ref="D35:D50" si="14">SUMIF(G35:FD35,"R",G$4:FD$4)</f>
        <v>0</v>
      </c>
      <c r="E35" s="38">
        <f t="shared" ref="E35:E50" si="15">SUMIF(G35:FD35,"M",G$4:FD$4)</f>
        <v>0</v>
      </c>
      <c r="F35" s="170">
        <f t="shared" ref="F35:F50" si="16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160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2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10"/>
        <v>0</v>
      </c>
      <c r="FI35" s="50">
        <f t="shared" ref="FI35:FI50" si="17">SUMIF(DM35:EH35,"*",$DM$4:$EH$4)</f>
        <v>0</v>
      </c>
      <c r="FJ35" s="46">
        <f t="shared" ref="FJ35:FJ50" si="18">FN8</f>
        <v>0</v>
      </c>
      <c r="FK35" s="44">
        <f t="shared" si="11"/>
        <v>0</v>
      </c>
      <c r="FL35" s="46"/>
      <c r="FM35" s="66"/>
      <c r="FN35" s="48">
        <f t="shared" ref="FN35:FN50" si="19">FI35+FJ35+FK35-FL35</f>
        <v>0</v>
      </c>
      <c r="FP35" s="49">
        <f t="shared" ref="FP35:FP50" si="20">+B35</f>
        <v>0</v>
      </c>
      <c r="FQ35" s="1">
        <v>2</v>
      </c>
    </row>
    <row r="36" spans="1:173" x14ac:dyDescent="0.25">
      <c r="A36" s="34">
        <v>3</v>
      </c>
      <c r="B36" s="35">
        <f t="shared" si="12"/>
        <v>0</v>
      </c>
      <c r="C36" s="36">
        <f t="shared" si="13"/>
        <v>0</v>
      </c>
      <c r="D36" s="37">
        <f t="shared" si="14"/>
        <v>0</v>
      </c>
      <c r="E36" s="38">
        <f t="shared" si="15"/>
        <v>0</v>
      </c>
      <c r="F36" s="170">
        <f t="shared" si="16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160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2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10"/>
        <v>0</v>
      </c>
      <c r="FI36" s="50">
        <f t="shared" si="17"/>
        <v>0</v>
      </c>
      <c r="FJ36" s="46">
        <f t="shared" si="18"/>
        <v>0</v>
      </c>
      <c r="FK36" s="44">
        <f t="shared" si="11"/>
        <v>0</v>
      </c>
      <c r="FL36" s="46"/>
      <c r="FM36" s="66"/>
      <c r="FN36" s="48">
        <f t="shared" si="19"/>
        <v>0</v>
      </c>
      <c r="FP36" s="49">
        <f t="shared" si="20"/>
        <v>0</v>
      </c>
      <c r="FQ36" s="1">
        <v>3</v>
      </c>
    </row>
    <row r="37" spans="1:173" x14ac:dyDescent="0.25">
      <c r="A37" s="34">
        <v>4</v>
      </c>
      <c r="B37" s="35">
        <f t="shared" si="12"/>
        <v>0</v>
      </c>
      <c r="C37" s="36">
        <f t="shared" si="13"/>
        <v>0</v>
      </c>
      <c r="D37" s="37">
        <f t="shared" si="14"/>
        <v>0</v>
      </c>
      <c r="E37" s="38">
        <f t="shared" si="15"/>
        <v>0</v>
      </c>
      <c r="F37" s="170">
        <f t="shared" si="16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160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2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10"/>
        <v>0</v>
      </c>
      <c r="FI37" s="50">
        <f t="shared" si="17"/>
        <v>0</v>
      </c>
      <c r="FJ37" s="46">
        <f t="shared" si="18"/>
        <v>0</v>
      </c>
      <c r="FK37" s="44">
        <f t="shared" si="11"/>
        <v>0</v>
      </c>
      <c r="FL37" s="46"/>
      <c r="FM37" s="66"/>
      <c r="FN37" s="48">
        <f t="shared" si="19"/>
        <v>0</v>
      </c>
      <c r="FP37" s="49">
        <f t="shared" si="20"/>
        <v>0</v>
      </c>
      <c r="FQ37" s="1">
        <v>4</v>
      </c>
    </row>
    <row r="38" spans="1:173" x14ac:dyDescent="0.25">
      <c r="A38" s="34">
        <v>5</v>
      </c>
      <c r="B38" s="35">
        <f t="shared" si="12"/>
        <v>0</v>
      </c>
      <c r="C38" s="36">
        <f t="shared" si="13"/>
        <v>0</v>
      </c>
      <c r="D38" s="37">
        <f t="shared" si="14"/>
        <v>0</v>
      </c>
      <c r="E38" s="38">
        <f t="shared" si="15"/>
        <v>0</v>
      </c>
      <c r="F38" s="170">
        <f t="shared" si="16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160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2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10"/>
        <v>0</v>
      </c>
      <c r="FI38" s="50">
        <f t="shared" si="17"/>
        <v>0</v>
      </c>
      <c r="FJ38" s="46">
        <f t="shared" si="18"/>
        <v>0</v>
      </c>
      <c r="FK38" s="44">
        <f t="shared" si="11"/>
        <v>0</v>
      </c>
      <c r="FL38" s="46"/>
      <c r="FM38" s="66"/>
      <c r="FN38" s="48">
        <f t="shared" si="19"/>
        <v>0</v>
      </c>
      <c r="FP38" s="49">
        <f t="shared" si="20"/>
        <v>0</v>
      </c>
      <c r="FQ38" s="1">
        <v>5</v>
      </c>
    </row>
    <row r="39" spans="1:173" x14ac:dyDescent="0.25">
      <c r="A39" s="34">
        <v>6</v>
      </c>
      <c r="B39" s="35">
        <f t="shared" si="12"/>
        <v>0</v>
      </c>
      <c r="C39" s="36">
        <f t="shared" si="13"/>
        <v>0</v>
      </c>
      <c r="D39" s="37">
        <f t="shared" si="14"/>
        <v>0</v>
      </c>
      <c r="E39" s="38">
        <f t="shared" si="15"/>
        <v>0</v>
      </c>
      <c r="F39" s="170">
        <f t="shared" si="16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163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5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10"/>
        <v>0</v>
      </c>
      <c r="FI39" s="50">
        <f t="shared" si="17"/>
        <v>0</v>
      </c>
      <c r="FJ39" s="46">
        <f t="shared" si="18"/>
        <v>0</v>
      </c>
      <c r="FK39" s="44">
        <f t="shared" si="11"/>
        <v>0</v>
      </c>
      <c r="FL39" s="46"/>
      <c r="FM39" s="66"/>
      <c r="FN39" s="48">
        <f t="shared" si="19"/>
        <v>0</v>
      </c>
      <c r="FP39" s="49">
        <f t="shared" si="20"/>
        <v>0</v>
      </c>
      <c r="FQ39" s="1">
        <v>6</v>
      </c>
    </row>
    <row r="40" spans="1:173" x14ac:dyDescent="0.25">
      <c r="A40" s="34">
        <v>7</v>
      </c>
      <c r="B40" s="35">
        <f t="shared" si="12"/>
        <v>0</v>
      </c>
      <c r="C40" s="36">
        <f t="shared" si="13"/>
        <v>0</v>
      </c>
      <c r="D40" s="37">
        <f t="shared" si="14"/>
        <v>0</v>
      </c>
      <c r="E40" s="38">
        <f t="shared" si="15"/>
        <v>0</v>
      </c>
      <c r="F40" s="170">
        <f t="shared" si="16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160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2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10"/>
        <v>0</v>
      </c>
      <c r="FI40" s="50">
        <f t="shared" si="17"/>
        <v>0</v>
      </c>
      <c r="FJ40" s="46">
        <f t="shared" si="18"/>
        <v>0</v>
      </c>
      <c r="FK40" s="44">
        <f t="shared" si="11"/>
        <v>0</v>
      </c>
      <c r="FL40" s="46"/>
      <c r="FM40" s="66"/>
      <c r="FN40" s="48">
        <f t="shared" si="19"/>
        <v>0</v>
      </c>
      <c r="FP40" s="49">
        <f t="shared" si="20"/>
        <v>0</v>
      </c>
      <c r="FQ40" s="1">
        <v>7</v>
      </c>
    </row>
    <row r="41" spans="1:173" x14ac:dyDescent="0.25">
      <c r="A41" s="34">
        <v>8</v>
      </c>
      <c r="B41" s="35">
        <f t="shared" si="12"/>
        <v>0</v>
      </c>
      <c r="C41" s="36">
        <f t="shared" si="13"/>
        <v>0</v>
      </c>
      <c r="D41" s="37">
        <f t="shared" si="14"/>
        <v>0</v>
      </c>
      <c r="E41" s="38">
        <f t="shared" si="15"/>
        <v>0</v>
      </c>
      <c r="F41" s="170">
        <f t="shared" si="16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160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2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10"/>
        <v>0</v>
      </c>
      <c r="FI41" s="50">
        <f t="shared" si="17"/>
        <v>0</v>
      </c>
      <c r="FJ41" s="46">
        <f t="shared" si="18"/>
        <v>0</v>
      </c>
      <c r="FK41" s="44">
        <f t="shared" si="11"/>
        <v>0</v>
      </c>
      <c r="FL41" s="46"/>
      <c r="FM41" s="66"/>
      <c r="FN41" s="48">
        <f t="shared" si="19"/>
        <v>0</v>
      </c>
      <c r="FP41" s="49">
        <f t="shared" si="20"/>
        <v>0</v>
      </c>
      <c r="FQ41" s="1">
        <v>8</v>
      </c>
    </row>
    <row r="42" spans="1:173" x14ac:dyDescent="0.25">
      <c r="A42" s="34">
        <v>9</v>
      </c>
      <c r="B42" s="35">
        <f t="shared" si="12"/>
        <v>0</v>
      </c>
      <c r="C42" s="36">
        <f t="shared" si="13"/>
        <v>0</v>
      </c>
      <c r="D42" s="37">
        <f t="shared" si="14"/>
        <v>0</v>
      </c>
      <c r="E42" s="38">
        <f t="shared" si="15"/>
        <v>0</v>
      </c>
      <c r="F42" s="170">
        <f t="shared" si="16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160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2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10"/>
        <v>0</v>
      </c>
      <c r="FI42" s="50">
        <f t="shared" si="17"/>
        <v>0</v>
      </c>
      <c r="FJ42" s="46">
        <f t="shared" si="18"/>
        <v>0</v>
      </c>
      <c r="FK42" s="44">
        <f t="shared" si="11"/>
        <v>0</v>
      </c>
      <c r="FL42" s="46"/>
      <c r="FM42" s="66"/>
      <c r="FN42" s="48">
        <f t="shared" si="19"/>
        <v>0</v>
      </c>
      <c r="FP42" s="49">
        <f t="shared" si="20"/>
        <v>0</v>
      </c>
      <c r="FQ42" s="1">
        <v>9</v>
      </c>
    </row>
    <row r="43" spans="1:173" x14ac:dyDescent="0.25">
      <c r="A43" s="34">
        <v>10</v>
      </c>
      <c r="B43" s="35">
        <f t="shared" si="12"/>
        <v>0</v>
      </c>
      <c r="C43" s="36">
        <f t="shared" si="13"/>
        <v>0</v>
      </c>
      <c r="D43" s="37">
        <f t="shared" si="14"/>
        <v>0</v>
      </c>
      <c r="E43" s="38">
        <f t="shared" si="15"/>
        <v>0</v>
      </c>
      <c r="F43" s="170">
        <f t="shared" si="16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160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2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10"/>
        <v>0</v>
      </c>
      <c r="FI43" s="50">
        <f t="shared" si="17"/>
        <v>0</v>
      </c>
      <c r="FJ43" s="46">
        <f t="shared" si="18"/>
        <v>0</v>
      </c>
      <c r="FK43" s="44">
        <f t="shared" si="11"/>
        <v>0</v>
      </c>
      <c r="FL43" s="46"/>
      <c r="FM43" s="66"/>
      <c r="FN43" s="48">
        <f t="shared" si="19"/>
        <v>0</v>
      </c>
      <c r="FP43" s="49">
        <f t="shared" si="20"/>
        <v>0</v>
      </c>
      <c r="FQ43" s="1">
        <v>10</v>
      </c>
    </row>
    <row r="44" spans="1:173" x14ac:dyDescent="0.25">
      <c r="A44" s="34">
        <v>11</v>
      </c>
      <c r="B44" s="35">
        <f t="shared" si="12"/>
        <v>0</v>
      </c>
      <c r="C44" s="36">
        <f t="shared" si="13"/>
        <v>0</v>
      </c>
      <c r="D44" s="37">
        <f t="shared" si="14"/>
        <v>0</v>
      </c>
      <c r="E44" s="38">
        <f t="shared" si="15"/>
        <v>0</v>
      </c>
      <c r="F44" s="170">
        <f t="shared" si="16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160"/>
      <c r="DN44" s="161"/>
      <c r="DO44" s="161"/>
      <c r="DP44" s="161"/>
      <c r="DQ44" s="161"/>
      <c r="DR44" s="161"/>
      <c r="DS44" s="161"/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1"/>
      <c r="EF44" s="161"/>
      <c r="EG44" s="161"/>
      <c r="EH44" s="162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10"/>
        <v>0</v>
      </c>
      <c r="FI44" s="50">
        <f t="shared" si="17"/>
        <v>0</v>
      </c>
      <c r="FJ44" s="46">
        <f t="shared" si="18"/>
        <v>0</v>
      </c>
      <c r="FK44" s="44">
        <f t="shared" si="11"/>
        <v>0</v>
      </c>
      <c r="FL44" s="46"/>
      <c r="FM44" s="66"/>
      <c r="FN44" s="48">
        <f t="shared" si="19"/>
        <v>0</v>
      </c>
      <c r="FP44" s="49">
        <f t="shared" si="20"/>
        <v>0</v>
      </c>
      <c r="FQ44" s="1">
        <v>11</v>
      </c>
    </row>
    <row r="45" spans="1:173" x14ac:dyDescent="0.25">
      <c r="A45" s="34">
        <v>12</v>
      </c>
      <c r="B45" s="35">
        <f t="shared" si="12"/>
        <v>0</v>
      </c>
      <c r="C45" s="36">
        <f t="shared" si="13"/>
        <v>0</v>
      </c>
      <c r="D45" s="37">
        <f t="shared" si="14"/>
        <v>0</v>
      </c>
      <c r="E45" s="38">
        <f t="shared" si="15"/>
        <v>0</v>
      </c>
      <c r="F45" s="170">
        <f t="shared" si="16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160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2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10"/>
        <v>0</v>
      </c>
      <c r="FI45" s="50">
        <f t="shared" si="17"/>
        <v>0</v>
      </c>
      <c r="FJ45" s="46">
        <f t="shared" si="18"/>
        <v>0</v>
      </c>
      <c r="FK45" s="44">
        <f t="shared" si="11"/>
        <v>0</v>
      </c>
      <c r="FL45" s="46"/>
      <c r="FM45" s="66"/>
      <c r="FN45" s="48">
        <f t="shared" si="19"/>
        <v>0</v>
      </c>
      <c r="FP45" s="49">
        <f t="shared" si="20"/>
        <v>0</v>
      </c>
      <c r="FQ45" s="1">
        <v>12</v>
      </c>
    </row>
    <row r="46" spans="1:173" x14ac:dyDescent="0.25">
      <c r="A46" s="34">
        <v>13</v>
      </c>
      <c r="B46" s="35">
        <f t="shared" si="12"/>
        <v>0</v>
      </c>
      <c r="C46" s="36">
        <f t="shared" si="13"/>
        <v>0</v>
      </c>
      <c r="D46" s="37">
        <f t="shared" si="14"/>
        <v>0</v>
      </c>
      <c r="E46" s="38">
        <f t="shared" si="15"/>
        <v>0</v>
      </c>
      <c r="F46" s="170">
        <f t="shared" si="16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160"/>
      <c r="DN46" s="161"/>
      <c r="DO46" s="161"/>
      <c r="DP46" s="161"/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1"/>
      <c r="EB46" s="161"/>
      <c r="EC46" s="161"/>
      <c r="ED46" s="161"/>
      <c r="EE46" s="161"/>
      <c r="EF46" s="161"/>
      <c r="EG46" s="161"/>
      <c r="EH46" s="162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10"/>
        <v>0</v>
      </c>
      <c r="FI46" s="50">
        <f t="shared" si="17"/>
        <v>0</v>
      </c>
      <c r="FJ46" s="46">
        <f t="shared" si="18"/>
        <v>0</v>
      </c>
      <c r="FK46" s="44">
        <f t="shared" si="11"/>
        <v>0</v>
      </c>
      <c r="FL46" s="46"/>
      <c r="FM46" s="66"/>
      <c r="FN46" s="48">
        <f t="shared" si="19"/>
        <v>0</v>
      </c>
      <c r="FP46" s="49">
        <f t="shared" si="20"/>
        <v>0</v>
      </c>
      <c r="FQ46" s="1">
        <v>13</v>
      </c>
    </row>
    <row r="47" spans="1:173" x14ac:dyDescent="0.25">
      <c r="A47" s="34">
        <v>14</v>
      </c>
      <c r="B47" s="35">
        <f t="shared" si="12"/>
        <v>0</v>
      </c>
      <c r="C47" s="36">
        <f t="shared" si="13"/>
        <v>0</v>
      </c>
      <c r="D47" s="37">
        <f t="shared" si="14"/>
        <v>0</v>
      </c>
      <c r="E47" s="38">
        <f t="shared" si="15"/>
        <v>0</v>
      </c>
      <c r="F47" s="170">
        <f t="shared" si="16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160"/>
      <c r="DN47" s="161"/>
      <c r="DO47" s="161"/>
      <c r="DP47" s="161"/>
      <c r="DQ47" s="161"/>
      <c r="DR47" s="161"/>
      <c r="DS47" s="161"/>
      <c r="DT47" s="161"/>
      <c r="DU47" s="161"/>
      <c r="DV47" s="161"/>
      <c r="DW47" s="161"/>
      <c r="DX47" s="161"/>
      <c r="DY47" s="161"/>
      <c r="DZ47" s="161"/>
      <c r="EA47" s="161"/>
      <c r="EB47" s="161"/>
      <c r="EC47" s="161"/>
      <c r="ED47" s="161"/>
      <c r="EE47" s="161"/>
      <c r="EF47" s="161"/>
      <c r="EG47" s="161"/>
      <c r="EH47" s="162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10"/>
        <v>0</v>
      </c>
      <c r="FI47" s="50">
        <f t="shared" si="17"/>
        <v>0</v>
      </c>
      <c r="FJ47" s="46">
        <f t="shared" si="18"/>
        <v>0</v>
      </c>
      <c r="FK47" s="44">
        <f t="shared" si="11"/>
        <v>0</v>
      </c>
      <c r="FL47" s="46"/>
      <c r="FM47" s="66"/>
      <c r="FN47" s="48">
        <f t="shared" si="19"/>
        <v>0</v>
      </c>
      <c r="FP47" s="49">
        <f t="shared" si="20"/>
        <v>0</v>
      </c>
      <c r="FQ47" s="1">
        <v>14</v>
      </c>
    </row>
    <row r="48" spans="1:173" x14ac:dyDescent="0.25">
      <c r="A48" s="34">
        <v>15</v>
      </c>
      <c r="B48" s="35">
        <f t="shared" si="12"/>
        <v>0</v>
      </c>
      <c r="C48" s="36">
        <f t="shared" si="13"/>
        <v>0</v>
      </c>
      <c r="D48" s="37">
        <f t="shared" si="14"/>
        <v>0</v>
      </c>
      <c r="E48" s="38">
        <f t="shared" si="15"/>
        <v>0</v>
      </c>
      <c r="F48" s="170">
        <f t="shared" si="16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160"/>
      <c r="DN48" s="161"/>
      <c r="DO48" s="161"/>
      <c r="DP48" s="161"/>
      <c r="DQ48" s="161"/>
      <c r="DR48" s="161"/>
      <c r="DS48" s="161"/>
      <c r="DT48" s="161"/>
      <c r="DU48" s="161"/>
      <c r="DV48" s="161"/>
      <c r="DW48" s="161"/>
      <c r="DX48" s="161"/>
      <c r="DY48" s="161"/>
      <c r="DZ48" s="161"/>
      <c r="EA48" s="161"/>
      <c r="EB48" s="161"/>
      <c r="EC48" s="161"/>
      <c r="ED48" s="161"/>
      <c r="EE48" s="161"/>
      <c r="EF48" s="161"/>
      <c r="EG48" s="161"/>
      <c r="EH48" s="162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10"/>
        <v>0</v>
      </c>
      <c r="FI48" s="50">
        <f t="shared" si="17"/>
        <v>0</v>
      </c>
      <c r="FJ48" s="46">
        <f t="shared" si="18"/>
        <v>0</v>
      </c>
      <c r="FK48" s="44">
        <f t="shared" si="11"/>
        <v>0</v>
      </c>
      <c r="FL48" s="46"/>
      <c r="FM48" s="66"/>
      <c r="FN48" s="48">
        <f t="shared" si="19"/>
        <v>0</v>
      </c>
      <c r="FP48" s="49">
        <f t="shared" si="20"/>
        <v>0</v>
      </c>
      <c r="FQ48" s="1">
        <v>15</v>
      </c>
    </row>
    <row r="49" spans="1:173" x14ac:dyDescent="0.25">
      <c r="A49" s="34">
        <v>16</v>
      </c>
      <c r="B49" s="35">
        <f t="shared" si="12"/>
        <v>0</v>
      </c>
      <c r="C49" s="36">
        <f t="shared" si="13"/>
        <v>0</v>
      </c>
      <c r="D49" s="37">
        <f t="shared" si="14"/>
        <v>0</v>
      </c>
      <c r="E49" s="38">
        <f t="shared" si="15"/>
        <v>0</v>
      </c>
      <c r="F49" s="170">
        <f t="shared" si="16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160"/>
      <c r="DN49" s="161"/>
      <c r="DO49" s="161"/>
      <c r="DP49" s="161"/>
      <c r="DQ49" s="161"/>
      <c r="DR49" s="161"/>
      <c r="DS49" s="161"/>
      <c r="DT49" s="161"/>
      <c r="DU49" s="161"/>
      <c r="DV49" s="161"/>
      <c r="DW49" s="161"/>
      <c r="DX49" s="161"/>
      <c r="DY49" s="161"/>
      <c r="DZ49" s="161"/>
      <c r="EA49" s="161"/>
      <c r="EB49" s="161"/>
      <c r="EC49" s="161"/>
      <c r="ED49" s="161"/>
      <c r="EE49" s="161"/>
      <c r="EF49" s="161"/>
      <c r="EG49" s="161"/>
      <c r="EH49" s="162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10"/>
        <v>0</v>
      </c>
      <c r="FI49" s="50">
        <f t="shared" si="17"/>
        <v>0</v>
      </c>
      <c r="FJ49" s="46">
        <f t="shared" si="18"/>
        <v>0</v>
      </c>
      <c r="FK49" s="44">
        <f t="shared" si="11"/>
        <v>0</v>
      </c>
      <c r="FL49" s="46"/>
      <c r="FM49" s="66"/>
      <c r="FN49" s="48">
        <f t="shared" si="19"/>
        <v>0</v>
      </c>
      <c r="FP49" s="49">
        <f t="shared" si="20"/>
        <v>0</v>
      </c>
      <c r="FQ49" s="1">
        <v>16</v>
      </c>
    </row>
    <row r="50" spans="1:173" x14ac:dyDescent="0.25">
      <c r="A50" s="34">
        <v>17</v>
      </c>
      <c r="B50" s="35">
        <f t="shared" si="12"/>
        <v>0</v>
      </c>
      <c r="C50" s="36">
        <f t="shared" si="13"/>
        <v>0</v>
      </c>
      <c r="D50" s="37">
        <f t="shared" si="14"/>
        <v>0</v>
      </c>
      <c r="E50" s="38">
        <f t="shared" si="15"/>
        <v>0</v>
      </c>
      <c r="F50" s="170">
        <f t="shared" si="16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160"/>
      <c r="DN50" s="161"/>
      <c r="DO50" s="161"/>
      <c r="DP50" s="161"/>
      <c r="DQ50" s="161"/>
      <c r="DR50" s="161"/>
      <c r="DS50" s="161"/>
      <c r="DT50" s="161"/>
      <c r="DU50" s="161"/>
      <c r="DV50" s="161"/>
      <c r="DW50" s="161"/>
      <c r="DX50" s="161"/>
      <c r="DY50" s="161"/>
      <c r="DZ50" s="161"/>
      <c r="EA50" s="161"/>
      <c r="EB50" s="161"/>
      <c r="EC50" s="161"/>
      <c r="ED50" s="161"/>
      <c r="EE50" s="161"/>
      <c r="EF50" s="161"/>
      <c r="EG50" s="161"/>
      <c r="EH50" s="162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10"/>
        <v>0</v>
      </c>
      <c r="FI50" s="50">
        <f t="shared" si="17"/>
        <v>0</v>
      </c>
      <c r="FJ50" s="46">
        <f t="shared" si="18"/>
        <v>0</v>
      </c>
      <c r="FK50" s="44">
        <f t="shared" si="11"/>
        <v>0</v>
      </c>
      <c r="FL50" s="46"/>
      <c r="FM50" s="66"/>
      <c r="FN50" s="48">
        <f t="shared" si="19"/>
        <v>0</v>
      </c>
      <c r="FP50" s="49">
        <f t="shared" si="20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46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46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46</v>
      </c>
      <c r="EP55" s="199"/>
    </row>
    <row r="56" spans="1:173" ht="15.75" customHeight="1" thickBot="1" x14ac:dyDescent="0.3">
      <c r="A56" s="1" t="str">
        <f t="shared" ref="A56:B60" si="21">A29</f>
        <v>R</v>
      </c>
      <c r="B56" s="2" t="str">
        <f t="shared" si="21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21"/>
        <v>M</v>
      </c>
      <c r="B57" s="2" t="str">
        <f t="shared" si="21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43052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43053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43054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43055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43056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43057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43058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21"/>
        <v>0</v>
      </c>
      <c r="B58" s="2">
        <f t="shared" si="21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21"/>
        <v>0</v>
      </c>
      <c r="B59" s="2">
        <f t="shared" si="21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21"/>
        <v>0</v>
      </c>
      <c r="B60" s="2">
        <f t="shared" si="21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2">+SUMIF($EI61:$FD61,"*",$EI$4:$FD$4)</f>
        <v>0</v>
      </c>
      <c r="FI61" s="43"/>
      <c r="FJ61" s="46">
        <f>FN34</f>
        <v>0</v>
      </c>
      <c r="FK61" s="44">
        <f t="shared" ref="FK61:FK77" si="23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4">SUMIF(G62:FD62,"A",G$4:FD$4)</f>
        <v>0</v>
      </c>
      <c r="D62" s="37">
        <f t="shared" ref="D62:D77" si="25">SUMIF(G62:FD62,"R",G$4:FD$4)</f>
        <v>0</v>
      </c>
      <c r="E62" s="38">
        <f t="shared" ref="E62:E77" si="26">SUMIF(G62:FD62,"M",G$4:FD$4)</f>
        <v>0</v>
      </c>
      <c r="F62" s="170">
        <f t="shared" ref="F62:F77" si="27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2"/>
        <v>0</v>
      </c>
      <c r="FI62" s="43"/>
      <c r="FJ62" s="46">
        <f t="shared" ref="FJ62:FJ77" si="28">FN35</f>
        <v>0</v>
      </c>
      <c r="FK62" s="44">
        <f t="shared" si="23"/>
        <v>0</v>
      </c>
      <c r="FL62" s="46"/>
      <c r="FM62" s="66"/>
      <c r="FN62" s="48">
        <f t="shared" ref="FN62:FN77" si="29">FI62+FJ62+FK62-FL62</f>
        <v>0</v>
      </c>
      <c r="FP62" s="49">
        <f t="shared" ref="FP62:FP77" si="30">+B62</f>
        <v>0</v>
      </c>
      <c r="FQ62" s="1">
        <v>2</v>
      </c>
    </row>
    <row r="63" spans="1:173" x14ac:dyDescent="0.25">
      <c r="A63" s="34">
        <v>3</v>
      </c>
      <c r="B63" s="35">
        <f t="shared" ref="B63:B77" si="31">B36</f>
        <v>0</v>
      </c>
      <c r="C63" s="36">
        <f t="shared" si="24"/>
        <v>0</v>
      </c>
      <c r="D63" s="37">
        <f t="shared" si="25"/>
        <v>0</v>
      </c>
      <c r="E63" s="38">
        <f t="shared" si="26"/>
        <v>0</v>
      </c>
      <c r="F63" s="170">
        <f t="shared" si="27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2"/>
        <v>0</v>
      </c>
      <c r="FI63" s="43"/>
      <c r="FJ63" s="46">
        <f t="shared" si="28"/>
        <v>0</v>
      </c>
      <c r="FK63" s="44">
        <f t="shared" si="23"/>
        <v>0</v>
      </c>
      <c r="FL63" s="46"/>
      <c r="FM63" s="66"/>
      <c r="FN63" s="48">
        <f t="shared" si="29"/>
        <v>0</v>
      </c>
      <c r="FP63" s="49">
        <f t="shared" si="30"/>
        <v>0</v>
      </c>
      <c r="FQ63" s="1">
        <v>3</v>
      </c>
    </row>
    <row r="64" spans="1:173" x14ac:dyDescent="0.25">
      <c r="A64" s="34">
        <v>4</v>
      </c>
      <c r="B64" s="35">
        <f t="shared" si="31"/>
        <v>0</v>
      </c>
      <c r="C64" s="36">
        <f t="shared" si="24"/>
        <v>0</v>
      </c>
      <c r="D64" s="37">
        <f t="shared" si="25"/>
        <v>0</v>
      </c>
      <c r="E64" s="38">
        <f t="shared" si="26"/>
        <v>0</v>
      </c>
      <c r="F64" s="170">
        <f t="shared" si="27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2"/>
        <v>0</v>
      </c>
      <c r="FI64" s="43"/>
      <c r="FJ64" s="46">
        <f t="shared" si="28"/>
        <v>0</v>
      </c>
      <c r="FK64" s="44">
        <f t="shared" si="23"/>
        <v>0</v>
      </c>
      <c r="FL64" s="46"/>
      <c r="FM64" s="66"/>
      <c r="FN64" s="48">
        <f t="shared" si="29"/>
        <v>0</v>
      </c>
      <c r="FP64" s="49">
        <f t="shared" si="30"/>
        <v>0</v>
      </c>
      <c r="FQ64" s="1">
        <v>4</v>
      </c>
    </row>
    <row r="65" spans="1:173" x14ac:dyDescent="0.25">
      <c r="A65" s="34">
        <v>5</v>
      </c>
      <c r="B65" s="35">
        <f t="shared" si="31"/>
        <v>0</v>
      </c>
      <c r="C65" s="36">
        <f t="shared" si="24"/>
        <v>0</v>
      </c>
      <c r="D65" s="37">
        <f t="shared" si="25"/>
        <v>0</v>
      </c>
      <c r="E65" s="38">
        <f t="shared" si="26"/>
        <v>0</v>
      </c>
      <c r="F65" s="170">
        <f t="shared" si="27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2"/>
        <v>0</v>
      </c>
      <c r="FI65" s="43"/>
      <c r="FJ65" s="46">
        <f t="shared" si="28"/>
        <v>0</v>
      </c>
      <c r="FK65" s="44">
        <f t="shared" si="23"/>
        <v>0</v>
      </c>
      <c r="FL65" s="46"/>
      <c r="FM65" s="66"/>
      <c r="FN65" s="48">
        <f t="shared" si="29"/>
        <v>0</v>
      </c>
      <c r="FP65" s="49">
        <f t="shared" si="30"/>
        <v>0</v>
      </c>
      <c r="FQ65" s="1">
        <v>5</v>
      </c>
    </row>
    <row r="66" spans="1:173" x14ac:dyDescent="0.25">
      <c r="A66" s="34">
        <v>6</v>
      </c>
      <c r="B66" s="35">
        <f t="shared" si="31"/>
        <v>0</v>
      </c>
      <c r="C66" s="36">
        <f t="shared" si="24"/>
        <v>0</v>
      </c>
      <c r="D66" s="37">
        <f t="shared" si="25"/>
        <v>0</v>
      </c>
      <c r="E66" s="38">
        <f t="shared" si="26"/>
        <v>0</v>
      </c>
      <c r="F66" s="170">
        <f t="shared" si="27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2"/>
        <v>0</v>
      </c>
      <c r="FI66" s="43"/>
      <c r="FJ66" s="46">
        <f t="shared" si="28"/>
        <v>0</v>
      </c>
      <c r="FK66" s="44">
        <f t="shared" si="23"/>
        <v>0</v>
      </c>
      <c r="FL66" s="46"/>
      <c r="FM66" s="66"/>
      <c r="FN66" s="48">
        <f t="shared" si="29"/>
        <v>0</v>
      </c>
      <c r="FP66" s="49">
        <f t="shared" si="30"/>
        <v>0</v>
      </c>
      <c r="FQ66" s="1">
        <v>6</v>
      </c>
    </row>
    <row r="67" spans="1:173" x14ac:dyDescent="0.25">
      <c r="A67" s="34">
        <v>7</v>
      </c>
      <c r="B67" s="35">
        <f t="shared" si="31"/>
        <v>0</v>
      </c>
      <c r="C67" s="36">
        <f t="shared" si="24"/>
        <v>0</v>
      </c>
      <c r="D67" s="37">
        <f t="shared" si="25"/>
        <v>0</v>
      </c>
      <c r="E67" s="38">
        <f t="shared" si="26"/>
        <v>0</v>
      </c>
      <c r="F67" s="170">
        <f t="shared" si="27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2"/>
        <v>0</v>
      </c>
      <c r="FI67" s="43"/>
      <c r="FJ67" s="46">
        <f t="shared" si="28"/>
        <v>0</v>
      </c>
      <c r="FK67" s="44">
        <f t="shared" si="23"/>
        <v>0</v>
      </c>
      <c r="FL67" s="46"/>
      <c r="FM67" s="66"/>
      <c r="FN67" s="48">
        <f t="shared" si="29"/>
        <v>0</v>
      </c>
      <c r="FP67" s="49">
        <f t="shared" si="30"/>
        <v>0</v>
      </c>
      <c r="FQ67" s="1">
        <v>7</v>
      </c>
    </row>
    <row r="68" spans="1:173" x14ac:dyDescent="0.25">
      <c r="A68" s="34">
        <v>8</v>
      </c>
      <c r="B68" s="35">
        <f t="shared" si="31"/>
        <v>0</v>
      </c>
      <c r="C68" s="36">
        <f t="shared" si="24"/>
        <v>0</v>
      </c>
      <c r="D68" s="37">
        <f t="shared" si="25"/>
        <v>0</v>
      </c>
      <c r="E68" s="38">
        <f t="shared" si="26"/>
        <v>0</v>
      </c>
      <c r="F68" s="170">
        <f t="shared" si="27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2"/>
        <v>0</v>
      </c>
      <c r="FI68" s="43"/>
      <c r="FJ68" s="46">
        <f t="shared" si="28"/>
        <v>0</v>
      </c>
      <c r="FK68" s="44">
        <f t="shared" si="23"/>
        <v>0</v>
      </c>
      <c r="FL68" s="46"/>
      <c r="FM68" s="66"/>
      <c r="FN68" s="48">
        <f t="shared" si="29"/>
        <v>0</v>
      </c>
      <c r="FP68" s="49">
        <f t="shared" si="30"/>
        <v>0</v>
      </c>
      <c r="FQ68" s="1">
        <v>8</v>
      </c>
    </row>
    <row r="69" spans="1:173" x14ac:dyDescent="0.25">
      <c r="A69" s="34">
        <v>9</v>
      </c>
      <c r="B69" s="35">
        <f t="shared" si="31"/>
        <v>0</v>
      </c>
      <c r="C69" s="36">
        <f t="shared" si="24"/>
        <v>0</v>
      </c>
      <c r="D69" s="37">
        <f t="shared" si="25"/>
        <v>0</v>
      </c>
      <c r="E69" s="38">
        <f t="shared" si="26"/>
        <v>0</v>
      </c>
      <c r="F69" s="170">
        <f t="shared" si="27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2"/>
        <v>0</v>
      </c>
      <c r="FI69" s="43"/>
      <c r="FJ69" s="46">
        <f t="shared" si="28"/>
        <v>0</v>
      </c>
      <c r="FK69" s="44">
        <f t="shared" si="23"/>
        <v>0</v>
      </c>
      <c r="FL69" s="46"/>
      <c r="FM69" s="66"/>
      <c r="FN69" s="48">
        <f t="shared" si="29"/>
        <v>0</v>
      </c>
      <c r="FP69" s="49">
        <f t="shared" si="30"/>
        <v>0</v>
      </c>
      <c r="FQ69" s="1">
        <v>9</v>
      </c>
    </row>
    <row r="70" spans="1:173" x14ac:dyDescent="0.25">
      <c r="A70" s="34">
        <v>10</v>
      </c>
      <c r="B70" s="35">
        <f t="shared" si="31"/>
        <v>0</v>
      </c>
      <c r="C70" s="36">
        <f t="shared" si="24"/>
        <v>0</v>
      </c>
      <c r="D70" s="37">
        <f t="shared" si="25"/>
        <v>0</v>
      </c>
      <c r="E70" s="38">
        <f t="shared" si="26"/>
        <v>0</v>
      </c>
      <c r="F70" s="170">
        <f t="shared" si="27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2"/>
        <v>0</v>
      </c>
      <c r="FI70" s="43"/>
      <c r="FJ70" s="46">
        <f t="shared" si="28"/>
        <v>0</v>
      </c>
      <c r="FK70" s="44">
        <f t="shared" si="23"/>
        <v>0</v>
      </c>
      <c r="FL70" s="46"/>
      <c r="FM70" s="66"/>
      <c r="FN70" s="48">
        <f t="shared" si="29"/>
        <v>0</v>
      </c>
      <c r="FP70" s="49">
        <f t="shared" si="30"/>
        <v>0</v>
      </c>
      <c r="FQ70" s="1">
        <v>10</v>
      </c>
    </row>
    <row r="71" spans="1:173" x14ac:dyDescent="0.25">
      <c r="A71" s="34">
        <v>11</v>
      </c>
      <c r="B71" s="35">
        <f t="shared" si="31"/>
        <v>0</v>
      </c>
      <c r="C71" s="36">
        <f t="shared" si="24"/>
        <v>0</v>
      </c>
      <c r="D71" s="37">
        <f t="shared" si="25"/>
        <v>0</v>
      </c>
      <c r="E71" s="38">
        <f t="shared" si="26"/>
        <v>0</v>
      </c>
      <c r="F71" s="170">
        <f t="shared" si="27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2"/>
        <v>0</v>
      </c>
      <c r="FI71" s="43"/>
      <c r="FJ71" s="46">
        <f t="shared" si="28"/>
        <v>0</v>
      </c>
      <c r="FK71" s="44">
        <f t="shared" si="23"/>
        <v>0</v>
      </c>
      <c r="FL71" s="46"/>
      <c r="FM71" s="66"/>
      <c r="FN71" s="48">
        <f t="shared" si="29"/>
        <v>0</v>
      </c>
      <c r="FP71" s="49">
        <f t="shared" si="30"/>
        <v>0</v>
      </c>
      <c r="FQ71" s="1">
        <v>11</v>
      </c>
    </row>
    <row r="72" spans="1:173" x14ac:dyDescent="0.25">
      <c r="A72" s="34">
        <v>12</v>
      </c>
      <c r="B72" s="35">
        <f t="shared" si="31"/>
        <v>0</v>
      </c>
      <c r="C72" s="36">
        <f t="shared" si="24"/>
        <v>0</v>
      </c>
      <c r="D72" s="37">
        <f t="shared" si="25"/>
        <v>0</v>
      </c>
      <c r="E72" s="38">
        <f t="shared" si="26"/>
        <v>0</v>
      </c>
      <c r="F72" s="170">
        <f t="shared" si="27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2"/>
        <v>0</v>
      </c>
      <c r="FI72" s="43"/>
      <c r="FJ72" s="46">
        <f t="shared" si="28"/>
        <v>0</v>
      </c>
      <c r="FK72" s="44">
        <f t="shared" si="23"/>
        <v>0</v>
      </c>
      <c r="FL72" s="46"/>
      <c r="FM72" s="66"/>
      <c r="FN72" s="48">
        <f t="shared" si="29"/>
        <v>0</v>
      </c>
      <c r="FP72" s="49">
        <f t="shared" si="30"/>
        <v>0</v>
      </c>
      <c r="FQ72" s="1">
        <v>12</v>
      </c>
    </row>
    <row r="73" spans="1:173" x14ac:dyDescent="0.25">
      <c r="A73" s="34">
        <v>13</v>
      </c>
      <c r="B73" s="35">
        <f t="shared" si="31"/>
        <v>0</v>
      </c>
      <c r="C73" s="36">
        <f t="shared" si="24"/>
        <v>0</v>
      </c>
      <c r="D73" s="37">
        <f t="shared" si="25"/>
        <v>0</v>
      </c>
      <c r="E73" s="38">
        <f t="shared" si="26"/>
        <v>0</v>
      </c>
      <c r="F73" s="170">
        <f t="shared" si="27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2"/>
        <v>0</v>
      </c>
      <c r="FI73" s="43"/>
      <c r="FJ73" s="46">
        <f t="shared" si="28"/>
        <v>0</v>
      </c>
      <c r="FK73" s="44">
        <f t="shared" si="23"/>
        <v>0</v>
      </c>
      <c r="FL73" s="46"/>
      <c r="FM73" s="66"/>
      <c r="FN73" s="48">
        <f t="shared" si="29"/>
        <v>0</v>
      </c>
      <c r="FP73" s="49">
        <f t="shared" si="30"/>
        <v>0</v>
      </c>
      <c r="FQ73" s="1">
        <v>13</v>
      </c>
    </row>
    <row r="74" spans="1:173" x14ac:dyDescent="0.25">
      <c r="A74" s="34">
        <v>14</v>
      </c>
      <c r="B74" s="35">
        <f t="shared" si="31"/>
        <v>0</v>
      </c>
      <c r="C74" s="36">
        <f t="shared" si="24"/>
        <v>0</v>
      </c>
      <c r="D74" s="37">
        <f t="shared" si="25"/>
        <v>0</v>
      </c>
      <c r="E74" s="38">
        <f t="shared" si="26"/>
        <v>0</v>
      </c>
      <c r="F74" s="170">
        <f t="shared" si="27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2"/>
        <v>0</v>
      </c>
      <c r="FI74" s="43"/>
      <c r="FJ74" s="46">
        <f t="shared" si="28"/>
        <v>0</v>
      </c>
      <c r="FK74" s="44">
        <f t="shared" si="23"/>
        <v>0</v>
      </c>
      <c r="FL74" s="46"/>
      <c r="FM74" s="66"/>
      <c r="FN74" s="48">
        <f t="shared" si="29"/>
        <v>0</v>
      </c>
      <c r="FP74" s="49">
        <f t="shared" si="30"/>
        <v>0</v>
      </c>
      <c r="FQ74" s="1">
        <v>14</v>
      </c>
    </row>
    <row r="75" spans="1:173" x14ac:dyDescent="0.25">
      <c r="A75" s="34">
        <v>15</v>
      </c>
      <c r="B75" s="35">
        <f t="shared" si="31"/>
        <v>0</v>
      </c>
      <c r="C75" s="36">
        <f t="shared" si="24"/>
        <v>0</v>
      </c>
      <c r="D75" s="37">
        <f t="shared" si="25"/>
        <v>0</v>
      </c>
      <c r="E75" s="38">
        <f t="shared" si="26"/>
        <v>0</v>
      </c>
      <c r="F75" s="170">
        <f t="shared" si="27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2"/>
        <v>0</v>
      </c>
      <c r="FI75" s="43"/>
      <c r="FJ75" s="46">
        <f t="shared" si="28"/>
        <v>0</v>
      </c>
      <c r="FK75" s="44">
        <f t="shared" si="23"/>
        <v>0</v>
      </c>
      <c r="FL75" s="46"/>
      <c r="FM75" s="66"/>
      <c r="FN75" s="48">
        <f t="shared" si="29"/>
        <v>0</v>
      </c>
      <c r="FP75" s="49">
        <f t="shared" si="30"/>
        <v>0</v>
      </c>
      <c r="FQ75" s="1">
        <v>15</v>
      </c>
    </row>
    <row r="76" spans="1:173" x14ac:dyDescent="0.25">
      <c r="A76" s="34">
        <v>16</v>
      </c>
      <c r="B76" s="35">
        <f t="shared" si="31"/>
        <v>0</v>
      </c>
      <c r="C76" s="36">
        <f t="shared" si="24"/>
        <v>0</v>
      </c>
      <c r="D76" s="37">
        <f t="shared" si="25"/>
        <v>0</v>
      </c>
      <c r="E76" s="38">
        <f t="shared" si="26"/>
        <v>0</v>
      </c>
      <c r="F76" s="170">
        <f t="shared" si="27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2"/>
        <v>0</v>
      </c>
      <c r="FI76" s="43"/>
      <c r="FJ76" s="46">
        <f t="shared" si="28"/>
        <v>0</v>
      </c>
      <c r="FK76" s="44">
        <f t="shared" si="23"/>
        <v>0</v>
      </c>
      <c r="FL76" s="46"/>
      <c r="FM76" s="66"/>
      <c r="FN76" s="48">
        <f t="shared" si="29"/>
        <v>0</v>
      </c>
      <c r="FP76" s="49">
        <f t="shared" si="30"/>
        <v>0</v>
      </c>
      <c r="FQ76" s="1">
        <v>16</v>
      </c>
    </row>
    <row r="77" spans="1:173" x14ac:dyDescent="0.25">
      <c r="A77" s="34">
        <v>17</v>
      </c>
      <c r="B77" s="35">
        <f t="shared" si="31"/>
        <v>0</v>
      </c>
      <c r="C77" s="36">
        <f t="shared" si="24"/>
        <v>0</v>
      </c>
      <c r="D77" s="37">
        <f t="shared" si="25"/>
        <v>0</v>
      </c>
      <c r="E77" s="38">
        <f t="shared" si="26"/>
        <v>0</v>
      </c>
      <c r="F77" s="170">
        <f t="shared" si="27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2"/>
        <v>0</v>
      </c>
      <c r="FI77" s="43"/>
      <c r="FJ77" s="46">
        <f t="shared" si="28"/>
        <v>0</v>
      </c>
      <c r="FK77" s="44">
        <f t="shared" si="23"/>
        <v>0</v>
      </c>
      <c r="FL77" s="46"/>
      <c r="FM77" s="66"/>
      <c r="FN77" s="48">
        <f t="shared" si="29"/>
        <v>0</v>
      </c>
      <c r="FP77" s="49">
        <f t="shared" si="30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47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47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47</v>
      </c>
      <c r="EP82" s="199"/>
    </row>
    <row r="83" spans="1:173" ht="15.75" customHeight="1" thickBot="1" x14ac:dyDescent="0.3">
      <c r="A83" s="1" t="str">
        <f t="shared" ref="A83:B87" si="32">A56</f>
        <v>R</v>
      </c>
      <c r="B83" s="2" t="str">
        <f t="shared" si="32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2"/>
        <v>M</v>
      </c>
      <c r="B84" s="2" t="str">
        <f t="shared" si="32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43059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43060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43061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43062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43063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43064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43065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2"/>
        <v>0</v>
      </c>
      <c r="B85" s="2">
        <f t="shared" si="32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2"/>
        <v>0</v>
      </c>
      <c r="B86" s="2">
        <f t="shared" si="32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2"/>
        <v>0</v>
      </c>
      <c r="B87" s="2">
        <f t="shared" si="32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3">+SUMIF($EI88:$FD88,"*",$EI$4:$FD$4)</f>
        <v>0</v>
      </c>
      <c r="FI88" s="50"/>
      <c r="FJ88" s="46">
        <f>FN61</f>
        <v>0</v>
      </c>
      <c r="FK88" s="44">
        <f t="shared" ref="FK88:FK104" si="34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5">B62</f>
        <v>0</v>
      </c>
      <c r="C89" s="36">
        <f t="shared" ref="C89:C104" si="36">SUMIF(G89:FD89,"A",G$4:FD$4)</f>
        <v>0</v>
      </c>
      <c r="D89" s="37">
        <f t="shared" ref="D89:D104" si="37">SUMIF(G89:FD89,"R",G$4:FD$4)</f>
        <v>0</v>
      </c>
      <c r="E89" s="38">
        <f t="shared" ref="E89:E104" si="38">SUMIF(G89:FD89,"M",G$4:FD$4)</f>
        <v>0</v>
      </c>
      <c r="F89" s="170">
        <f t="shared" ref="F89:F104" si="39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3"/>
        <v>0</v>
      </c>
      <c r="FI89" s="50"/>
      <c r="FJ89" s="46">
        <f t="shared" ref="FJ89:FJ104" si="40">FN62</f>
        <v>0</v>
      </c>
      <c r="FK89" s="44">
        <f t="shared" si="34"/>
        <v>0</v>
      </c>
      <c r="FL89" s="46"/>
      <c r="FM89" s="71"/>
      <c r="FN89" s="48">
        <f t="shared" ref="FN89:FN104" si="41">FI89+FJ89+FK89-FL89</f>
        <v>0</v>
      </c>
      <c r="FP89" s="49">
        <f t="shared" ref="FP89:FP104" si="42">+B89</f>
        <v>0</v>
      </c>
      <c r="FQ89" s="1">
        <v>2</v>
      </c>
    </row>
    <row r="90" spans="1:173" x14ac:dyDescent="0.25">
      <c r="A90" s="34">
        <v>3</v>
      </c>
      <c r="B90" s="35">
        <f t="shared" si="35"/>
        <v>0</v>
      </c>
      <c r="C90" s="36">
        <f t="shared" si="36"/>
        <v>0</v>
      </c>
      <c r="D90" s="37">
        <f t="shared" si="37"/>
        <v>0</v>
      </c>
      <c r="E90" s="38">
        <f t="shared" si="38"/>
        <v>0</v>
      </c>
      <c r="F90" s="170">
        <f t="shared" si="39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3"/>
        <v>0</v>
      </c>
      <c r="FI90" s="50"/>
      <c r="FJ90" s="46">
        <f t="shared" si="40"/>
        <v>0</v>
      </c>
      <c r="FK90" s="44">
        <f t="shared" si="34"/>
        <v>0</v>
      </c>
      <c r="FL90" s="46"/>
      <c r="FM90" s="71"/>
      <c r="FN90" s="48">
        <f t="shared" si="41"/>
        <v>0</v>
      </c>
      <c r="FP90" s="49">
        <f t="shared" si="42"/>
        <v>0</v>
      </c>
      <c r="FQ90" s="1">
        <v>3</v>
      </c>
    </row>
    <row r="91" spans="1:173" x14ac:dyDescent="0.25">
      <c r="A91" s="34">
        <v>4</v>
      </c>
      <c r="B91" s="35">
        <f t="shared" si="35"/>
        <v>0</v>
      </c>
      <c r="C91" s="36">
        <f t="shared" si="36"/>
        <v>0</v>
      </c>
      <c r="D91" s="37">
        <f t="shared" si="37"/>
        <v>0</v>
      </c>
      <c r="E91" s="38">
        <f t="shared" si="38"/>
        <v>0</v>
      </c>
      <c r="F91" s="170">
        <f t="shared" si="39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3"/>
        <v>0</v>
      </c>
      <c r="FI91" s="50"/>
      <c r="FJ91" s="46">
        <f t="shared" si="40"/>
        <v>0</v>
      </c>
      <c r="FK91" s="44">
        <f t="shared" si="34"/>
        <v>0</v>
      </c>
      <c r="FL91" s="46"/>
      <c r="FM91" s="71"/>
      <c r="FN91" s="48">
        <f t="shared" si="41"/>
        <v>0</v>
      </c>
      <c r="FP91" s="49">
        <f t="shared" si="42"/>
        <v>0</v>
      </c>
      <c r="FQ91" s="1">
        <v>4</v>
      </c>
    </row>
    <row r="92" spans="1:173" x14ac:dyDescent="0.25">
      <c r="A92" s="34">
        <v>5</v>
      </c>
      <c r="B92" s="35">
        <f t="shared" si="35"/>
        <v>0</v>
      </c>
      <c r="C92" s="36">
        <f t="shared" si="36"/>
        <v>0</v>
      </c>
      <c r="D92" s="37">
        <f t="shared" si="37"/>
        <v>0</v>
      </c>
      <c r="E92" s="38">
        <f t="shared" si="38"/>
        <v>0</v>
      </c>
      <c r="F92" s="170">
        <f t="shared" si="39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3"/>
        <v>0</v>
      </c>
      <c r="FI92" s="50"/>
      <c r="FJ92" s="46">
        <f t="shared" si="40"/>
        <v>0</v>
      </c>
      <c r="FK92" s="44">
        <f t="shared" si="34"/>
        <v>0</v>
      </c>
      <c r="FL92" s="46"/>
      <c r="FM92" s="71"/>
      <c r="FN92" s="48">
        <f t="shared" si="41"/>
        <v>0</v>
      </c>
      <c r="FP92" s="49">
        <f t="shared" si="42"/>
        <v>0</v>
      </c>
      <c r="FQ92" s="1">
        <v>5</v>
      </c>
    </row>
    <row r="93" spans="1:173" x14ac:dyDescent="0.25">
      <c r="A93" s="34">
        <v>6</v>
      </c>
      <c r="B93" s="35">
        <f t="shared" si="35"/>
        <v>0</v>
      </c>
      <c r="C93" s="36">
        <f t="shared" si="36"/>
        <v>0</v>
      </c>
      <c r="D93" s="37">
        <f t="shared" si="37"/>
        <v>0</v>
      </c>
      <c r="E93" s="38">
        <f t="shared" si="38"/>
        <v>0</v>
      </c>
      <c r="F93" s="170">
        <f t="shared" si="39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3"/>
        <v>0</v>
      </c>
      <c r="FI93" s="50"/>
      <c r="FJ93" s="46">
        <f t="shared" si="40"/>
        <v>0</v>
      </c>
      <c r="FK93" s="44">
        <f t="shared" si="34"/>
        <v>0</v>
      </c>
      <c r="FL93" s="46"/>
      <c r="FM93" s="71"/>
      <c r="FN93" s="48">
        <f t="shared" si="41"/>
        <v>0</v>
      </c>
      <c r="FP93" s="49">
        <f t="shared" si="42"/>
        <v>0</v>
      </c>
      <c r="FQ93" s="1">
        <v>6</v>
      </c>
    </row>
    <row r="94" spans="1:173" x14ac:dyDescent="0.25">
      <c r="A94" s="34">
        <v>7</v>
      </c>
      <c r="B94" s="35">
        <f t="shared" si="35"/>
        <v>0</v>
      </c>
      <c r="C94" s="36">
        <f t="shared" si="36"/>
        <v>0</v>
      </c>
      <c r="D94" s="37">
        <f t="shared" si="37"/>
        <v>0</v>
      </c>
      <c r="E94" s="38">
        <f t="shared" si="38"/>
        <v>0</v>
      </c>
      <c r="F94" s="170">
        <f t="shared" si="39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3"/>
        <v>0</v>
      </c>
      <c r="FI94" s="50"/>
      <c r="FJ94" s="46">
        <f t="shared" si="40"/>
        <v>0</v>
      </c>
      <c r="FK94" s="44">
        <f t="shared" si="34"/>
        <v>0</v>
      </c>
      <c r="FL94" s="46"/>
      <c r="FM94" s="71"/>
      <c r="FN94" s="48">
        <f t="shared" si="41"/>
        <v>0</v>
      </c>
      <c r="FP94" s="49">
        <f t="shared" si="42"/>
        <v>0</v>
      </c>
      <c r="FQ94" s="1">
        <v>7</v>
      </c>
    </row>
    <row r="95" spans="1:173" x14ac:dyDescent="0.25">
      <c r="A95" s="34">
        <v>8</v>
      </c>
      <c r="B95" s="35">
        <f t="shared" si="35"/>
        <v>0</v>
      </c>
      <c r="C95" s="36">
        <f t="shared" si="36"/>
        <v>0</v>
      </c>
      <c r="D95" s="37">
        <f t="shared" si="37"/>
        <v>0</v>
      </c>
      <c r="E95" s="38">
        <f t="shared" si="38"/>
        <v>0</v>
      </c>
      <c r="F95" s="170">
        <f t="shared" si="39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3"/>
        <v>0</v>
      </c>
      <c r="FI95" s="50"/>
      <c r="FJ95" s="46">
        <f t="shared" si="40"/>
        <v>0</v>
      </c>
      <c r="FK95" s="44">
        <f t="shared" si="34"/>
        <v>0</v>
      </c>
      <c r="FL95" s="46"/>
      <c r="FM95" s="71"/>
      <c r="FN95" s="48">
        <f t="shared" si="41"/>
        <v>0</v>
      </c>
      <c r="FP95" s="49">
        <f t="shared" si="42"/>
        <v>0</v>
      </c>
      <c r="FQ95" s="1">
        <v>8</v>
      </c>
    </row>
    <row r="96" spans="1:173" x14ac:dyDescent="0.25">
      <c r="A96" s="34">
        <v>9</v>
      </c>
      <c r="B96" s="35">
        <f t="shared" si="35"/>
        <v>0</v>
      </c>
      <c r="C96" s="36">
        <f t="shared" si="36"/>
        <v>0</v>
      </c>
      <c r="D96" s="37">
        <f t="shared" si="37"/>
        <v>0</v>
      </c>
      <c r="E96" s="38">
        <f t="shared" si="38"/>
        <v>0</v>
      </c>
      <c r="F96" s="170">
        <f t="shared" si="39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3"/>
        <v>0</v>
      </c>
      <c r="FI96" s="50"/>
      <c r="FJ96" s="46">
        <f t="shared" si="40"/>
        <v>0</v>
      </c>
      <c r="FK96" s="44">
        <f t="shared" si="34"/>
        <v>0</v>
      </c>
      <c r="FL96" s="46"/>
      <c r="FM96" s="71"/>
      <c r="FN96" s="48">
        <f t="shared" si="41"/>
        <v>0</v>
      </c>
      <c r="FP96" s="49">
        <f t="shared" si="42"/>
        <v>0</v>
      </c>
      <c r="FQ96" s="1">
        <v>9</v>
      </c>
    </row>
    <row r="97" spans="1:173" x14ac:dyDescent="0.25">
      <c r="A97" s="34">
        <v>10</v>
      </c>
      <c r="B97" s="35">
        <f t="shared" si="35"/>
        <v>0</v>
      </c>
      <c r="C97" s="36">
        <f t="shared" si="36"/>
        <v>0</v>
      </c>
      <c r="D97" s="37">
        <f t="shared" si="37"/>
        <v>0</v>
      </c>
      <c r="E97" s="38">
        <f t="shared" si="38"/>
        <v>0</v>
      </c>
      <c r="F97" s="170">
        <f t="shared" si="39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3"/>
        <v>0</v>
      </c>
      <c r="FI97" s="50"/>
      <c r="FJ97" s="46">
        <f t="shared" si="40"/>
        <v>0</v>
      </c>
      <c r="FK97" s="44">
        <f t="shared" si="34"/>
        <v>0</v>
      </c>
      <c r="FL97" s="46"/>
      <c r="FM97" s="71"/>
      <c r="FN97" s="48">
        <f t="shared" si="41"/>
        <v>0</v>
      </c>
      <c r="FP97" s="49">
        <f t="shared" si="42"/>
        <v>0</v>
      </c>
      <c r="FQ97" s="1">
        <v>10</v>
      </c>
    </row>
    <row r="98" spans="1:173" x14ac:dyDescent="0.25">
      <c r="A98" s="34">
        <v>11</v>
      </c>
      <c r="B98" s="35">
        <f t="shared" si="35"/>
        <v>0</v>
      </c>
      <c r="C98" s="36">
        <f t="shared" si="36"/>
        <v>0</v>
      </c>
      <c r="D98" s="37">
        <f t="shared" si="37"/>
        <v>0</v>
      </c>
      <c r="E98" s="38">
        <f t="shared" si="38"/>
        <v>0</v>
      </c>
      <c r="F98" s="170">
        <f t="shared" si="39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3"/>
        <v>0</v>
      </c>
      <c r="FI98" s="50"/>
      <c r="FJ98" s="46">
        <f t="shared" si="40"/>
        <v>0</v>
      </c>
      <c r="FK98" s="44">
        <f t="shared" si="34"/>
        <v>0</v>
      </c>
      <c r="FL98" s="46"/>
      <c r="FM98" s="71"/>
      <c r="FN98" s="48">
        <f t="shared" si="41"/>
        <v>0</v>
      </c>
      <c r="FP98" s="49">
        <f t="shared" si="42"/>
        <v>0</v>
      </c>
      <c r="FQ98" s="1">
        <v>11</v>
      </c>
    </row>
    <row r="99" spans="1:173" x14ac:dyDescent="0.25">
      <c r="A99" s="34">
        <v>12</v>
      </c>
      <c r="B99" s="35">
        <f t="shared" si="35"/>
        <v>0</v>
      </c>
      <c r="C99" s="36">
        <f t="shared" si="36"/>
        <v>0</v>
      </c>
      <c r="D99" s="37">
        <f t="shared" si="37"/>
        <v>0</v>
      </c>
      <c r="E99" s="38">
        <f t="shared" si="38"/>
        <v>0</v>
      </c>
      <c r="F99" s="170">
        <f t="shared" si="39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3"/>
        <v>0</v>
      </c>
      <c r="FI99" s="50"/>
      <c r="FJ99" s="46">
        <f t="shared" si="40"/>
        <v>0</v>
      </c>
      <c r="FK99" s="44">
        <f t="shared" si="34"/>
        <v>0</v>
      </c>
      <c r="FL99" s="46"/>
      <c r="FM99" s="71"/>
      <c r="FN99" s="48">
        <f t="shared" si="41"/>
        <v>0</v>
      </c>
      <c r="FP99" s="49">
        <f t="shared" si="42"/>
        <v>0</v>
      </c>
      <c r="FQ99" s="1">
        <v>12</v>
      </c>
    </row>
    <row r="100" spans="1:173" x14ac:dyDescent="0.25">
      <c r="A100" s="34">
        <v>13</v>
      </c>
      <c r="B100" s="35">
        <f t="shared" si="35"/>
        <v>0</v>
      </c>
      <c r="C100" s="36">
        <f t="shared" si="36"/>
        <v>0</v>
      </c>
      <c r="D100" s="37">
        <f t="shared" si="37"/>
        <v>0</v>
      </c>
      <c r="E100" s="38">
        <f t="shared" si="38"/>
        <v>0</v>
      </c>
      <c r="F100" s="170">
        <f t="shared" si="39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3"/>
        <v>0</v>
      </c>
      <c r="FI100" s="50"/>
      <c r="FJ100" s="46">
        <f t="shared" si="40"/>
        <v>0</v>
      </c>
      <c r="FK100" s="44">
        <f t="shared" si="34"/>
        <v>0</v>
      </c>
      <c r="FL100" s="46"/>
      <c r="FM100" s="71"/>
      <c r="FN100" s="48">
        <f t="shared" si="41"/>
        <v>0</v>
      </c>
      <c r="FP100" s="49">
        <f t="shared" si="42"/>
        <v>0</v>
      </c>
      <c r="FQ100" s="1">
        <v>13</v>
      </c>
    </row>
    <row r="101" spans="1:173" x14ac:dyDescent="0.25">
      <c r="A101" s="34">
        <v>14</v>
      </c>
      <c r="B101" s="35">
        <f t="shared" si="35"/>
        <v>0</v>
      </c>
      <c r="C101" s="36">
        <f t="shared" si="36"/>
        <v>0</v>
      </c>
      <c r="D101" s="37">
        <f t="shared" si="37"/>
        <v>0</v>
      </c>
      <c r="E101" s="38">
        <f t="shared" si="38"/>
        <v>0</v>
      </c>
      <c r="F101" s="170">
        <f t="shared" si="39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3"/>
        <v>0</v>
      </c>
      <c r="FI101" s="50"/>
      <c r="FJ101" s="46">
        <f t="shared" si="40"/>
        <v>0</v>
      </c>
      <c r="FK101" s="44">
        <f t="shared" si="34"/>
        <v>0</v>
      </c>
      <c r="FL101" s="46"/>
      <c r="FM101" s="71"/>
      <c r="FN101" s="48">
        <f t="shared" si="41"/>
        <v>0</v>
      </c>
      <c r="FP101" s="49">
        <f t="shared" si="42"/>
        <v>0</v>
      </c>
      <c r="FQ101" s="1">
        <v>14</v>
      </c>
    </row>
    <row r="102" spans="1:173" x14ac:dyDescent="0.25">
      <c r="A102" s="34">
        <v>15</v>
      </c>
      <c r="B102" s="35">
        <f t="shared" si="35"/>
        <v>0</v>
      </c>
      <c r="C102" s="36">
        <f t="shared" si="36"/>
        <v>0</v>
      </c>
      <c r="D102" s="37">
        <f t="shared" si="37"/>
        <v>0</v>
      </c>
      <c r="E102" s="38">
        <f t="shared" si="38"/>
        <v>0</v>
      </c>
      <c r="F102" s="170">
        <f t="shared" si="39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3"/>
        <v>0</v>
      </c>
      <c r="FI102" s="50"/>
      <c r="FJ102" s="46">
        <f t="shared" si="40"/>
        <v>0</v>
      </c>
      <c r="FK102" s="44">
        <f t="shared" si="34"/>
        <v>0</v>
      </c>
      <c r="FL102" s="46"/>
      <c r="FM102" s="71"/>
      <c r="FN102" s="48">
        <f t="shared" si="41"/>
        <v>0</v>
      </c>
      <c r="FP102" s="49">
        <f t="shared" si="42"/>
        <v>0</v>
      </c>
      <c r="FQ102" s="1">
        <v>15</v>
      </c>
    </row>
    <row r="103" spans="1:173" x14ac:dyDescent="0.25">
      <c r="A103" s="34">
        <v>16</v>
      </c>
      <c r="B103" s="35">
        <f t="shared" si="35"/>
        <v>0</v>
      </c>
      <c r="C103" s="36">
        <f t="shared" si="36"/>
        <v>0</v>
      </c>
      <c r="D103" s="37">
        <f t="shared" si="37"/>
        <v>0</v>
      </c>
      <c r="E103" s="38">
        <f t="shared" si="38"/>
        <v>0</v>
      </c>
      <c r="F103" s="170">
        <f t="shared" si="39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3"/>
        <v>0</v>
      </c>
      <c r="FI103" s="50"/>
      <c r="FJ103" s="46">
        <f t="shared" si="40"/>
        <v>0</v>
      </c>
      <c r="FK103" s="44">
        <f t="shared" si="34"/>
        <v>0</v>
      </c>
      <c r="FL103" s="46"/>
      <c r="FM103" s="71"/>
      <c r="FN103" s="48">
        <f t="shared" si="41"/>
        <v>0</v>
      </c>
      <c r="FP103" s="49">
        <f t="shared" si="42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6"/>
        <v>0</v>
      </c>
      <c r="D104" s="37">
        <f t="shared" si="37"/>
        <v>0</v>
      </c>
      <c r="E104" s="38">
        <f t="shared" si="38"/>
        <v>0</v>
      </c>
      <c r="F104" s="170">
        <f t="shared" si="39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3"/>
        <v>0</v>
      </c>
      <c r="FI104" s="50"/>
      <c r="FJ104" s="46">
        <f t="shared" si="40"/>
        <v>0</v>
      </c>
      <c r="FK104" s="44">
        <f t="shared" si="34"/>
        <v>0</v>
      </c>
      <c r="FL104" s="46"/>
      <c r="FM104" s="71"/>
      <c r="FN104" s="48">
        <f t="shared" si="41"/>
        <v>0</v>
      </c>
      <c r="FP104" s="49">
        <f t="shared" si="42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195" t="s">
        <v>6</v>
      </c>
      <c r="H109" s="196"/>
      <c r="I109" s="196"/>
      <c r="J109" s="196"/>
      <c r="K109" s="196"/>
      <c r="L109" s="196"/>
      <c r="M109" s="199">
        <f>M82+1</f>
        <v>48</v>
      </c>
      <c r="N109" s="199"/>
      <c r="AM109" s="207">
        <f>AM82</f>
        <v>0</v>
      </c>
      <c r="AN109" s="207"/>
      <c r="AO109" s="207"/>
      <c r="AP109" s="207"/>
      <c r="AQ109" s="207"/>
      <c r="AR109" s="81"/>
      <c r="AS109" s="208">
        <f>AS82</f>
        <v>0</v>
      </c>
      <c r="AT109" s="208"/>
      <c r="AU109" s="208"/>
      <c r="AV109" s="208"/>
      <c r="AW109" s="208"/>
      <c r="AY109" s="209">
        <f>AY82</f>
        <v>0</v>
      </c>
      <c r="AZ109" s="209"/>
      <c r="BA109" s="209"/>
      <c r="BB109" s="209"/>
      <c r="BC109" s="209"/>
      <c r="BE109" s="210">
        <f>BE82</f>
        <v>0</v>
      </c>
      <c r="BF109" s="210"/>
      <c r="BG109" s="210"/>
      <c r="BH109" s="210"/>
      <c r="BI109" s="210"/>
      <c r="BK109" s="211">
        <f>BK82</f>
        <v>0</v>
      </c>
      <c r="BL109" s="211"/>
      <c r="BM109" s="211"/>
      <c r="BN109" s="211"/>
      <c r="BO109" s="211"/>
      <c r="BU109" s="195" t="s">
        <v>6</v>
      </c>
      <c r="BV109" s="196"/>
      <c r="BW109" s="196"/>
      <c r="BX109" s="196"/>
      <c r="BY109" s="196"/>
      <c r="BZ109" s="196"/>
      <c r="CA109" s="199">
        <f>M109</f>
        <v>48</v>
      </c>
      <c r="CB109" s="199"/>
      <c r="CQ109" s="207">
        <f>AM109</f>
        <v>0</v>
      </c>
      <c r="CR109" s="207"/>
      <c r="CS109" s="207"/>
      <c r="CT109" s="207"/>
      <c r="CU109" s="207"/>
      <c r="CV109" s="81"/>
      <c r="CW109" s="208">
        <f>AS109</f>
        <v>0</v>
      </c>
      <c r="CX109" s="208"/>
      <c r="CY109" s="208"/>
      <c r="CZ109" s="208"/>
      <c r="DA109" s="208"/>
      <c r="DC109" s="209">
        <f>AY109</f>
        <v>0</v>
      </c>
      <c r="DD109" s="209"/>
      <c r="DE109" s="209"/>
      <c r="DF109" s="209"/>
      <c r="DG109" s="209"/>
      <c r="DI109" s="210">
        <f>BE109</f>
        <v>0</v>
      </c>
      <c r="DJ109" s="210"/>
      <c r="DK109" s="210"/>
      <c r="DL109" s="210"/>
      <c r="DM109" s="210"/>
      <c r="DO109" s="211">
        <f>BK109</f>
        <v>0</v>
      </c>
      <c r="DP109" s="211"/>
      <c r="DQ109" s="211"/>
      <c r="DR109" s="211"/>
      <c r="DS109" s="211"/>
      <c r="EI109" s="195" t="s">
        <v>6</v>
      </c>
      <c r="EJ109" s="196"/>
      <c r="EK109" s="196"/>
      <c r="EL109" s="196"/>
      <c r="EM109" s="196"/>
      <c r="EN109" s="196"/>
      <c r="EO109" s="199">
        <f>M109</f>
        <v>48</v>
      </c>
      <c r="EP109" s="199"/>
    </row>
    <row r="110" spans="1:173" ht="15.75" customHeight="1" thickBot="1" x14ac:dyDescent="0.3">
      <c r="A110" s="1" t="str">
        <f t="shared" ref="A110:B114" si="43">A83</f>
        <v>R</v>
      </c>
      <c r="B110" s="2" t="str">
        <f t="shared" si="43"/>
        <v>Renfort</v>
      </c>
      <c r="C110" s="185"/>
      <c r="D110" s="188"/>
      <c r="E110" s="191"/>
      <c r="F110" s="193"/>
      <c r="G110" s="197"/>
      <c r="H110" s="198"/>
      <c r="I110" s="198"/>
      <c r="J110" s="198"/>
      <c r="K110" s="198"/>
      <c r="L110" s="198"/>
      <c r="M110" s="200"/>
      <c r="N110" s="200"/>
      <c r="AM110" s="202">
        <f>AM83</f>
        <v>0</v>
      </c>
      <c r="AN110" s="202"/>
      <c r="AO110" s="202"/>
      <c r="AP110" s="202"/>
      <c r="AQ110" s="202"/>
      <c r="AS110" s="203">
        <f>AS83</f>
        <v>0</v>
      </c>
      <c r="AT110" s="203"/>
      <c r="AU110" s="203"/>
      <c r="AV110" s="203"/>
      <c r="AW110" s="203"/>
      <c r="AY110" s="204">
        <f>AY83</f>
        <v>0</v>
      </c>
      <c r="AZ110" s="204"/>
      <c r="BA110" s="204"/>
      <c r="BB110" s="204"/>
      <c r="BC110" s="204"/>
      <c r="BE110" s="205">
        <f>BE83</f>
        <v>0</v>
      </c>
      <c r="BF110" s="205"/>
      <c r="BG110" s="205"/>
      <c r="BH110" s="205"/>
      <c r="BI110" s="205"/>
      <c r="BK110" s="206">
        <f>BK83</f>
        <v>0</v>
      </c>
      <c r="BL110" s="206"/>
      <c r="BM110" s="206"/>
      <c r="BN110" s="206"/>
      <c r="BO110" s="206"/>
      <c r="BU110" s="197"/>
      <c r="BV110" s="198"/>
      <c r="BW110" s="198"/>
      <c r="BX110" s="198"/>
      <c r="BY110" s="198"/>
      <c r="BZ110" s="198"/>
      <c r="CA110" s="200"/>
      <c r="CB110" s="200"/>
      <c r="CQ110" s="202">
        <f>AM110</f>
        <v>0</v>
      </c>
      <c r="CR110" s="202"/>
      <c r="CS110" s="202"/>
      <c r="CT110" s="202"/>
      <c r="CU110" s="202"/>
      <c r="CW110" s="203">
        <f>AS110</f>
        <v>0</v>
      </c>
      <c r="CX110" s="203"/>
      <c r="CY110" s="203"/>
      <c r="CZ110" s="203"/>
      <c r="DA110" s="203"/>
      <c r="DC110" s="204">
        <f>AY110</f>
        <v>0</v>
      </c>
      <c r="DD110" s="204"/>
      <c r="DE110" s="204"/>
      <c r="DF110" s="204"/>
      <c r="DG110" s="204"/>
      <c r="DI110" s="205">
        <f>BE110</f>
        <v>0</v>
      </c>
      <c r="DJ110" s="205"/>
      <c r="DK110" s="205"/>
      <c r="DL110" s="205"/>
      <c r="DM110" s="205"/>
      <c r="DO110" s="206">
        <f>BK110</f>
        <v>0</v>
      </c>
      <c r="DP110" s="206"/>
      <c r="DQ110" s="206"/>
      <c r="DR110" s="206"/>
      <c r="DS110" s="206"/>
      <c r="EI110" s="197"/>
      <c r="EJ110" s="198"/>
      <c r="EK110" s="198"/>
      <c r="EL110" s="198"/>
      <c r="EM110" s="198"/>
      <c r="EN110" s="198"/>
      <c r="EO110" s="200"/>
      <c r="EP110" s="200"/>
    </row>
    <row r="111" spans="1:173" ht="15.75" customHeight="1" thickBot="1" x14ac:dyDescent="0.3">
      <c r="A111" s="1" t="str">
        <f t="shared" si="43"/>
        <v>M</v>
      </c>
      <c r="B111" s="2" t="str">
        <f t="shared" si="43"/>
        <v>Mission</v>
      </c>
      <c r="C111" s="185"/>
      <c r="D111" s="188"/>
      <c r="E111" s="191"/>
      <c r="F111" s="194"/>
      <c r="G111" s="6" t="s">
        <v>11</v>
      </c>
      <c r="H111" s="7"/>
      <c r="I111" s="7"/>
      <c r="J111" s="201">
        <f>EM84+1</f>
        <v>43066</v>
      </c>
      <c r="K111" s="201"/>
      <c r="L111" s="201"/>
      <c r="M111" s="201"/>
      <c r="N111" s="201"/>
      <c r="O111" s="201"/>
      <c r="P111" s="201"/>
      <c r="Q111" s="7"/>
      <c r="R111" s="7"/>
      <c r="S111" s="8"/>
      <c r="T111" s="8"/>
      <c r="U111" s="8"/>
      <c r="V111" s="8"/>
      <c r="W111" s="8"/>
      <c r="X111" s="8"/>
      <c r="Y111" s="8"/>
      <c r="Z111" s="8"/>
      <c r="AA111" s="8"/>
      <c r="AB111" s="9"/>
      <c r="AC111" s="6" t="s">
        <v>12</v>
      </c>
      <c r="AD111" s="7"/>
      <c r="AE111" s="7"/>
      <c r="AF111" s="201">
        <f>J111+1</f>
        <v>43067</v>
      </c>
      <c r="AG111" s="201"/>
      <c r="AH111" s="201"/>
      <c r="AI111" s="201"/>
      <c r="AJ111" s="201"/>
      <c r="AK111" s="201"/>
      <c r="AL111" s="201"/>
      <c r="AM111" s="7"/>
      <c r="AN111" s="7"/>
      <c r="AO111" s="8"/>
      <c r="AP111" s="8"/>
      <c r="AQ111" s="8"/>
      <c r="AR111" s="8"/>
      <c r="AS111" s="8"/>
      <c r="AT111" s="8"/>
      <c r="AU111" s="8"/>
      <c r="AV111" s="8"/>
      <c r="AW111" s="8"/>
      <c r="AX111" s="9"/>
      <c r="AY111" s="6" t="s">
        <v>13</v>
      </c>
      <c r="AZ111" s="7"/>
      <c r="BA111" s="7"/>
      <c r="BB111" s="7"/>
      <c r="BC111" s="201">
        <f>AF111+1</f>
        <v>43068</v>
      </c>
      <c r="BD111" s="201"/>
      <c r="BE111" s="201"/>
      <c r="BF111" s="201"/>
      <c r="BG111" s="201"/>
      <c r="BH111" s="201"/>
      <c r="BI111" s="201"/>
      <c r="BJ111" s="7"/>
      <c r="BK111" s="8"/>
      <c r="BL111" s="8"/>
      <c r="BM111" s="8"/>
      <c r="BN111" s="8"/>
      <c r="BO111" s="8"/>
      <c r="BP111" s="8"/>
      <c r="BQ111" s="8"/>
      <c r="BR111" s="8"/>
      <c r="BS111" s="8"/>
      <c r="BT111" s="9"/>
      <c r="BU111" s="67" t="s">
        <v>14</v>
      </c>
      <c r="BV111" s="68"/>
      <c r="BW111" s="68"/>
      <c r="BX111" s="225">
        <f>BC111+1</f>
        <v>43069</v>
      </c>
      <c r="BY111" s="225"/>
      <c r="BZ111" s="225"/>
      <c r="CA111" s="225"/>
      <c r="CB111" s="225"/>
      <c r="CC111" s="225"/>
      <c r="CD111" s="225"/>
      <c r="CE111" s="68"/>
      <c r="CF111" s="68"/>
      <c r="CG111" s="69"/>
      <c r="CH111" s="69"/>
      <c r="CI111" s="69"/>
      <c r="CJ111" s="69"/>
      <c r="CK111" s="69"/>
      <c r="CL111" s="69"/>
      <c r="CM111" s="69"/>
      <c r="CN111" s="69"/>
      <c r="CO111" s="69"/>
      <c r="CP111" s="70"/>
      <c r="CQ111" s="6" t="s">
        <v>15</v>
      </c>
      <c r="CR111" s="7"/>
      <c r="CS111" s="7"/>
      <c r="CT111" s="7"/>
      <c r="CU111" s="201">
        <f>BX111+1</f>
        <v>43070</v>
      </c>
      <c r="CV111" s="201"/>
      <c r="CW111" s="201"/>
      <c r="CX111" s="201"/>
      <c r="CY111" s="201"/>
      <c r="CZ111" s="201"/>
      <c r="DA111" s="201"/>
      <c r="DB111" s="7"/>
      <c r="DC111" s="8"/>
      <c r="DD111" s="8"/>
      <c r="DE111" s="8"/>
      <c r="DF111" s="8"/>
      <c r="DG111" s="8"/>
      <c r="DH111" s="8"/>
      <c r="DI111" s="8"/>
      <c r="DJ111" s="8"/>
      <c r="DK111" s="8"/>
      <c r="DL111" s="9"/>
      <c r="DM111" s="6" t="s">
        <v>16</v>
      </c>
      <c r="DN111" s="7"/>
      <c r="DO111" s="7"/>
      <c r="DP111" s="7"/>
      <c r="DQ111" s="201">
        <f>CU111+1</f>
        <v>43071</v>
      </c>
      <c r="DR111" s="201"/>
      <c r="DS111" s="201"/>
      <c r="DT111" s="201"/>
      <c r="DU111" s="201"/>
      <c r="DV111" s="201"/>
      <c r="DW111" s="201"/>
      <c r="DX111" s="7"/>
      <c r="DY111" s="8"/>
      <c r="DZ111" s="8"/>
      <c r="EA111" s="8"/>
      <c r="EB111" s="8"/>
      <c r="EC111" s="8"/>
      <c r="ED111" s="8"/>
      <c r="EE111" s="8"/>
      <c r="EF111" s="8"/>
      <c r="EG111" s="8"/>
      <c r="EH111" s="9"/>
      <c r="EI111" s="6" t="s">
        <v>17</v>
      </c>
      <c r="EJ111" s="7"/>
      <c r="EK111" s="7"/>
      <c r="EL111" s="7"/>
      <c r="EM111" s="201">
        <f>DQ111+1</f>
        <v>43072</v>
      </c>
      <c r="EN111" s="201"/>
      <c r="EO111" s="201"/>
      <c r="EP111" s="201"/>
      <c r="EQ111" s="201"/>
      <c r="ER111" s="201"/>
      <c r="ES111" s="201"/>
      <c r="ET111" s="7"/>
      <c r="EU111" s="8"/>
      <c r="EV111" s="8"/>
      <c r="EW111" s="8"/>
      <c r="EX111" s="8"/>
      <c r="EY111" s="8"/>
      <c r="EZ111" s="8"/>
      <c r="FA111" s="8"/>
      <c r="FB111" s="8"/>
      <c r="FC111" s="8"/>
      <c r="FD111" s="9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3"/>
        <v>0</v>
      </c>
      <c r="B112" s="2">
        <f t="shared" si="43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3"/>
        <v>0</v>
      </c>
      <c r="B113" s="2">
        <f t="shared" si="43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3"/>
        <v>0</v>
      </c>
      <c r="B114" s="2">
        <f t="shared" si="43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4">+SUMIF($EI115:$FD115,"*",$EI$4:$FD$4)</f>
        <v>0</v>
      </c>
      <c r="FI115" s="50"/>
      <c r="FJ115" s="46">
        <f>FN88</f>
        <v>0</v>
      </c>
      <c r="FK115" s="44">
        <f t="shared" ref="FK115:FK131" si="45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6">B89</f>
        <v>0</v>
      </c>
      <c r="C116" s="36">
        <f t="shared" ref="C116:C131" si="47">SUMIF(G116:FD116,"A",G$4:FD$4)</f>
        <v>0</v>
      </c>
      <c r="D116" s="37">
        <f t="shared" ref="D116:D131" si="48">SUMIF(G116:FD116,"R",G$4:FD$4)</f>
        <v>0</v>
      </c>
      <c r="E116" s="38">
        <f t="shared" ref="E116:E131" si="49">SUMIF(G116:FD116,"M",G$4:FD$4)</f>
        <v>0</v>
      </c>
      <c r="F116" s="170">
        <f t="shared" ref="F116:F131" si="50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4"/>
        <v>0</v>
      </c>
      <c r="FI116" s="50"/>
      <c r="FJ116" s="46">
        <f t="shared" ref="FJ116:FJ131" si="51">FN89</f>
        <v>0</v>
      </c>
      <c r="FK116" s="44">
        <f t="shared" si="45"/>
        <v>0</v>
      </c>
      <c r="FL116" s="46"/>
      <c r="FM116" s="66"/>
      <c r="FN116" s="48">
        <f t="shared" ref="FN116:FN131" si="52">FI116+FJ116+FK116-FL116</f>
        <v>0</v>
      </c>
      <c r="FP116" s="49">
        <f t="shared" ref="FP116:FP131" si="53">+B116</f>
        <v>0</v>
      </c>
      <c r="FQ116" s="1">
        <v>2</v>
      </c>
    </row>
    <row r="117" spans="1:173" x14ac:dyDescent="0.25">
      <c r="A117" s="34">
        <v>3</v>
      </c>
      <c r="B117" s="35">
        <f t="shared" si="46"/>
        <v>0</v>
      </c>
      <c r="C117" s="36">
        <f t="shared" si="47"/>
        <v>0</v>
      </c>
      <c r="D117" s="37">
        <f t="shared" si="48"/>
        <v>0</v>
      </c>
      <c r="E117" s="38">
        <f t="shared" si="49"/>
        <v>0</v>
      </c>
      <c r="F117" s="170">
        <f t="shared" si="50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4"/>
        <v>0</v>
      </c>
      <c r="FI117" s="50"/>
      <c r="FJ117" s="46">
        <f t="shared" si="51"/>
        <v>0</v>
      </c>
      <c r="FK117" s="44">
        <f t="shared" si="45"/>
        <v>0</v>
      </c>
      <c r="FL117" s="46"/>
      <c r="FM117" s="66"/>
      <c r="FN117" s="48">
        <f t="shared" si="52"/>
        <v>0</v>
      </c>
      <c r="FP117" s="49">
        <f t="shared" si="53"/>
        <v>0</v>
      </c>
      <c r="FQ117" s="1">
        <v>3</v>
      </c>
    </row>
    <row r="118" spans="1:173" x14ac:dyDescent="0.25">
      <c r="A118" s="34">
        <v>4</v>
      </c>
      <c r="B118" s="35">
        <f t="shared" si="46"/>
        <v>0</v>
      </c>
      <c r="C118" s="36">
        <f t="shared" si="47"/>
        <v>0</v>
      </c>
      <c r="D118" s="37">
        <f t="shared" si="48"/>
        <v>0</v>
      </c>
      <c r="E118" s="38">
        <f t="shared" si="49"/>
        <v>0</v>
      </c>
      <c r="F118" s="170">
        <f t="shared" si="50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4"/>
        <v>0</v>
      </c>
      <c r="FI118" s="50"/>
      <c r="FJ118" s="46">
        <f t="shared" si="51"/>
        <v>0</v>
      </c>
      <c r="FK118" s="44">
        <f t="shared" si="45"/>
        <v>0</v>
      </c>
      <c r="FL118" s="46"/>
      <c r="FM118" s="66"/>
      <c r="FN118" s="48">
        <f t="shared" si="52"/>
        <v>0</v>
      </c>
      <c r="FP118" s="49">
        <f t="shared" si="53"/>
        <v>0</v>
      </c>
      <c r="FQ118" s="1">
        <v>4</v>
      </c>
    </row>
    <row r="119" spans="1:173" x14ac:dyDescent="0.25">
      <c r="A119" s="34">
        <v>5</v>
      </c>
      <c r="B119" s="35">
        <f t="shared" si="46"/>
        <v>0</v>
      </c>
      <c r="C119" s="36">
        <f t="shared" si="47"/>
        <v>0</v>
      </c>
      <c r="D119" s="37">
        <f t="shared" si="48"/>
        <v>0</v>
      </c>
      <c r="E119" s="38">
        <f t="shared" si="49"/>
        <v>0</v>
      </c>
      <c r="F119" s="170">
        <f t="shared" si="50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4"/>
        <v>0</v>
      </c>
      <c r="FI119" s="50"/>
      <c r="FJ119" s="46">
        <f t="shared" si="51"/>
        <v>0</v>
      </c>
      <c r="FK119" s="44">
        <f t="shared" si="45"/>
        <v>0</v>
      </c>
      <c r="FL119" s="46"/>
      <c r="FM119" s="66"/>
      <c r="FN119" s="48">
        <f t="shared" si="52"/>
        <v>0</v>
      </c>
      <c r="FP119" s="49">
        <f t="shared" si="53"/>
        <v>0</v>
      </c>
      <c r="FQ119" s="1">
        <v>5</v>
      </c>
    </row>
    <row r="120" spans="1:173" x14ac:dyDescent="0.25">
      <c r="A120" s="34">
        <v>6</v>
      </c>
      <c r="B120" s="35">
        <f t="shared" si="46"/>
        <v>0</v>
      </c>
      <c r="C120" s="36">
        <f t="shared" si="47"/>
        <v>0</v>
      </c>
      <c r="D120" s="37">
        <f t="shared" si="48"/>
        <v>0</v>
      </c>
      <c r="E120" s="38">
        <f t="shared" si="49"/>
        <v>0</v>
      </c>
      <c r="F120" s="170">
        <f t="shared" si="50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4"/>
        <v>0</v>
      </c>
      <c r="FI120" s="50"/>
      <c r="FJ120" s="46">
        <f t="shared" si="51"/>
        <v>0</v>
      </c>
      <c r="FK120" s="44">
        <f t="shared" si="45"/>
        <v>0</v>
      </c>
      <c r="FL120" s="46"/>
      <c r="FM120" s="66"/>
      <c r="FN120" s="48">
        <f t="shared" si="52"/>
        <v>0</v>
      </c>
      <c r="FP120" s="49">
        <f t="shared" si="53"/>
        <v>0</v>
      </c>
      <c r="FQ120" s="1">
        <v>6</v>
      </c>
    </row>
    <row r="121" spans="1:173" x14ac:dyDescent="0.25">
      <c r="A121" s="34">
        <v>7</v>
      </c>
      <c r="B121" s="35">
        <f t="shared" si="46"/>
        <v>0</v>
      </c>
      <c r="C121" s="36">
        <f t="shared" si="47"/>
        <v>0</v>
      </c>
      <c r="D121" s="37">
        <f t="shared" si="48"/>
        <v>0</v>
      </c>
      <c r="E121" s="38">
        <f t="shared" si="49"/>
        <v>0</v>
      </c>
      <c r="F121" s="170">
        <f t="shared" si="50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4"/>
        <v>0</v>
      </c>
      <c r="FI121" s="50"/>
      <c r="FJ121" s="46">
        <f t="shared" si="51"/>
        <v>0</v>
      </c>
      <c r="FK121" s="44">
        <f t="shared" si="45"/>
        <v>0</v>
      </c>
      <c r="FL121" s="46"/>
      <c r="FM121" s="66"/>
      <c r="FN121" s="48">
        <f t="shared" si="52"/>
        <v>0</v>
      </c>
      <c r="FP121" s="49">
        <f t="shared" si="53"/>
        <v>0</v>
      </c>
      <c r="FQ121" s="1">
        <v>7</v>
      </c>
    </row>
    <row r="122" spans="1:173" x14ac:dyDescent="0.25">
      <c r="A122" s="34">
        <v>8</v>
      </c>
      <c r="B122" s="35">
        <f t="shared" si="46"/>
        <v>0</v>
      </c>
      <c r="C122" s="36">
        <f t="shared" si="47"/>
        <v>0</v>
      </c>
      <c r="D122" s="37">
        <f t="shared" si="48"/>
        <v>0</v>
      </c>
      <c r="E122" s="38">
        <f t="shared" si="49"/>
        <v>0</v>
      </c>
      <c r="F122" s="170">
        <f t="shared" si="50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4"/>
        <v>0</v>
      </c>
      <c r="FI122" s="50"/>
      <c r="FJ122" s="46">
        <f t="shared" si="51"/>
        <v>0</v>
      </c>
      <c r="FK122" s="44">
        <f t="shared" si="45"/>
        <v>0</v>
      </c>
      <c r="FL122" s="46"/>
      <c r="FM122" s="66"/>
      <c r="FN122" s="48">
        <f t="shared" si="52"/>
        <v>0</v>
      </c>
      <c r="FP122" s="49">
        <f t="shared" si="53"/>
        <v>0</v>
      </c>
      <c r="FQ122" s="1">
        <v>8</v>
      </c>
    </row>
    <row r="123" spans="1:173" x14ac:dyDescent="0.25">
      <c r="A123" s="34">
        <v>9</v>
      </c>
      <c r="B123" s="35">
        <f t="shared" si="46"/>
        <v>0</v>
      </c>
      <c r="C123" s="36">
        <f t="shared" si="47"/>
        <v>0</v>
      </c>
      <c r="D123" s="37">
        <f t="shared" si="48"/>
        <v>0</v>
      </c>
      <c r="E123" s="38">
        <f t="shared" si="49"/>
        <v>0</v>
      </c>
      <c r="F123" s="170">
        <f t="shared" si="50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4"/>
        <v>0</v>
      </c>
      <c r="FI123" s="50"/>
      <c r="FJ123" s="46">
        <f t="shared" si="51"/>
        <v>0</v>
      </c>
      <c r="FK123" s="44">
        <f t="shared" si="45"/>
        <v>0</v>
      </c>
      <c r="FL123" s="46"/>
      <c r="FM123" s="66"/>
      <c r="FN123" s="48">
        <f t="shared" si="52"/>
        <v>0</v>
      </c>
      <c r="FP123" s="49">
        <f t="shared" si="53"/>
        <v>0</v>
      </c>
      <c r="FQ123" s="1">
        <v>9</v>
      </c>
    </row>
    <row r="124" spans="1:173" x14ac:dyDescent="0.25">
      <c r="A124" s="34">
        <v>10</v>
      </c>
      <c r="B124" s="35">
        <f t="shared" si="46"/>
        <v>0</v>
      </c>
      <c r="C124" s="36">
        <f t="shared" si="47"/>
        <v>0</v>
      </c>
      <c r="D124" s="37">
        <f t="shared" si="48"/>
        <v>0</v>
      </c>
      <c r="E124" s="38">
        <f t="shared" si="49"/>
        <v>0</v>
      </c>
      <c r="F124" s="170">
        <f t="shared" si="50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4"/>
        <v>0</v>
      </c>
      <c r="FI124" s="50"/>
      <c r="FJ124" s="46">
        <f t="shared" si="51"/>
        <v>0</v>
      </c>
      <c r="FK124" s="44">
        <f t="shared" si="45"/>
        <v>0</v>
      </c>
      <c r="FL124" s="46"/>
      <c r="FM124" s="66"/>
      <c r="FN124" s="48">
        <f t="shared" si="52"/>
        <v>0</v>
      </c>
      <c r="FP124" s="49">
        <f t="shared" si="53"/>
        <v>0</v>
      </c>
      <c r="FQ124" s="1">
        <v>10</v>
      </c>
    </row>
    <row r="125" spans="1:173" x14ac:dyDescent="0.25">
      <c r="A125" s="34">
        <v>11</v>
      </c>
      <c r="B125" s="35">
        <f t="shared" si="46"/>
        <v>0</v>
      </c>
      <c r="C125" s="36">
        <f t="shared" si="47"/>
        <v>0</v>
      </c>
      <c r="D125" s="37">
        <f t="shared" si="48"/>
        <v>0</v>
      </c>
      <c r="E125" s="38">
        <f t="shared" si="49"/>
        <v>0</v>
      </c>
      <c r="F125" s="170">
        <f t="shared" si="50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4"/>
        <v>0</v>
      </c>
      <c r="FI125" s="50"/>
      <c r="FJ125" s="46">
        <f t="shared" si="51"/>
        <v>0</v>
      </c>
      <c r="FK125" s="44">
        <f t="shared" si="45"/>
        <v>0</v>
      </c>
      <c r="FL125" s="46"/>
      <c r="FM125" s="66"/>
      <c r="FN125" s="48">
        <f t="shared" si="52"/>
        <v>0</v>
      </c>
      <c r="FP125" s="49">
        <f t="shared" si="53"/>
        <v>0</v>
      </c>
      <c r="FQ125" s="1">
        <v>11</v>
      </c>
    </row>
    <row r="126" spans="1:173" x14ac:dyDescent="0.25">
      <c r="A126" s="34">
        <v>12</v>
      </c>
      <c r="B126" s="35">
        <f t="shared" si="46"/>
        <v>0</v>
      </c>
      <c r="C126" s="36">
        <f t="shared" si="47"/>
        <v>0</v>
      </c>
      <c r="D126" s="37">
        <f t="shared" si="48"/>
        <v>0</v>
      </c>
      <c r="E126" s="38">
        <f t="shared" si="49"/>
        <v>0</v>
      </c>
      <c r="F126" s="170">
        <f t="shared" si="50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4"/>
        <v>0</v>
      </c>
      <c r="FI126" s="50"/>
      <c r="FJ126" s="46">
        <f t="shared" si="51"/>
        <v>0</v>
      </c>
      <c r="FK126" s="44">
        <f t="shared" si="45"/>
        <v>0</v>
      </c>
      <c r="FL126" s="46"/>
      <c r="FM126" s="66"/>
      <c r="FN126" s="48">
        <f t="shared" si="52"/>
        <v>0</v>
      </c>
      <c r="FP126" s="49">
        <f t="shared" si="53"/>
        <v>0</v>
      </c>
      <c r="FQ126" s="1">
        <v>12</v>
      </c>
    </row>
    <row r="127" spans="1:173" x14ac:dyDescent="0.25">
      <c r="A127" s="34">
        <v>13</v>
      </c>
      <c r="B127" s="35">
        <f t="shared" si="46"/>
        <v>0</v>
      </c>
      <c r="C127" s="36">
        <f t="shared" si="47"/>
        <v>0</v>
      </c>
      <c r="D127" s="37">
        <f t="shared" si="48"/>
        <v>0</v>
      </c>
      <c r="E127" s="38">
        <f t="shared" si="49"/>
        <v>0</v>
      </c>
      <c r="F127" s="170">
        <f t="shared" si="50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4"/>
        <v>0</v>
      </c>
      <c r="FI127" s="50"/>
      <c r="FJ127" s="46">
        <f t="shared" si="51"/>
        <v>0</v>
      </c>
      <c r="FK127" s="44">
        <f t="shared" si="45"/>
        <v>0</v>
      </c>
      <c r="FL127" s="46"/>
      <c r="FM127" s="66"/>
      <c r="FN127" s="48">
        <f t="shared" si="52"/>
        <v>0</v>
      </c>
      <c r="FP127" s="49">
        <f t="shared" si="53"/>
        <v>0</v>
      </c>
      <c r="FQ127" s="1">
        <v>13</v>
      </c>
    </row>
    <row r="128" spans="1:173" x14ac:dyDescent="0.25">
      <c r="A128" s="34">
        <v>14</v>
      </c>
      <c r="B128" s="35">
        <f t="shared" si="46"/>
        <v>0</v>
      </c>
      <c r="C128" s="36">
        <f t="shared" si="47"/>
        <v>0</v>
      </c>
      <c r="D128" s="37">
        <f t="shared" si="48"/>
        <v>0</v>
      </c>
      <c r="E128" s="38">
        <f t="shared" si="49"/>
        <v>0</v>
      </c>
      <c r="F128" s="170">
        <f t="shared" si="50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4"/>
        <v>0</v>
      </c>
      <c r="FI128" s="50"/>
      <c r="FJ128" s="46">
        <f t="shared" si="51"/>
        <v>0</v>
      </c>
      <c r="FK128" s="44">
        <f t="shared" si="45"/>
        <v>0</v>
      </c>
      <c r="FL128" s="46"/>
      <c r="FM128" s="66"/>
      <c r="FN128" s="48">
        <f t="shared" si="52"/>
        <v>0</v>
      </c>
      <c r="FP128" s="49">
        <f t="shared" si="53"/>
        <v>0</v>
      </c>
      <c r="FQ128" s="1">
        <v>14</v>
      </c>
    </row>
    <row r="129" spans="1:173" x14ac:dyDescent="0.25">
      <c r="A129" s="34">
        <v>15</v>
      </c>
      <c r="B129" s="35">
        <f t="shared" si="46"/>
        <v>0</v>
      </c>
      <c r="C129" s="36">
        <f t="shared" si="47"/>
        <v>0</v>
      </c>
      <c r="D129" s="37">
        <f t="shared" si="48"/>
        <v>0</v>
      </c>
      <c r="E129" s="38">
        <f t="shared" si="49"/>
        <v>0</v>
      </c>
      <c r="F129" s="170">
        <f t="shared" si="50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4"/>
        <v>0</v>
      </c>
      <c r="FI129" s="50"/>
      <c r="FJ129" s="46">
        <f t="shared" si="51"/>
        <v>0</v>
      </c>
      <c r="FK129" s="44">
        <f t="shared" si="45"/>
        <v>0</v>
      </c>
      <c r="FL129" s="46"/>
      <c r="FM129" s="66"/>
      <c r="FN129" s="48">
        <f t="shared" si="52"/>
        <v>0</v>
      </c>
      <c r="FP129" s="49">
        <f t="shared" si="53"/>
        <v>0</v>
      </c>
      <c r="FQ129" s="1">
        <v>15</v>
      </c>
    </row>
    <row r="130" spans="1:173" x14ac:dyDescent="0.25">
      <c r="A130" s="34">
        <v>16</v>
      </c>
      <c r="B130" s="35">
        <f t="shared" si="46"/>
        <v>0</v>
      </c>
      <c r="C130" s="36">
        <f t="shared" si="47"/>
        <v>0</v>
      </c>
      <c r="D130" s="37">
        <f t="shared" si="48"/>
        <v>0</v>
      </c>
      <c r="E130" s="38">
        <f t="shared" si="49"/>
        <v>0</v>
      </c>
      <c r="F130" s="170">
        <f t="shared" si="50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4"/>
        <v>0</v>
      </c>
      <c r="FI130" s="50"/>
      <c r="FJ130" s="46">
        <f t="shared" si="51"/>
        <v>0</v>
      </c>
      <c r="FK130" s="44">
        <f t="shared" si="45"/>
        <v>0</v>
      </c>
      <c r="FL130" s="46"/>
      <c r="FM130" s="66"/>
      <c r="FN130" s="48">
        <f t="shared" si="52"/>
        <v>0</v>
      </c>
      <c r="FP130" s="49">
        <f t="shared" si="53"/>
        <v>0</v>
      </c>
      <c r="FQ130" s="1">
        <v>16</v>
      </c>
    </row>
    <row r="131" spans="1:173" x14ac:dyDescent="0.25">
      <c r="A131" s="34">
        <v>17</v>
      </c>
      <c r="B131" s="35">
        <f t="shared" si="46"/>
        <v>0</v>
      </c>
      <c r="C131" s="36">
        <f t="shared" si="47"/>
        <v>0</v>
      </c>
      <c r="D131" s="37">
        <f t="shared" si="48"/>
        <v>0</v>
      </c>
      <c r="E131" s="38">
        <f t="shared" si="49"/>
        <v>0</v>
      </c>
      <c r="F131" s="170">
        <f t="shared" si="50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4"/>
        <v>0</v>
      </c>
      <c r="FI131" s="50"/>
      <c r="FJ131" s="46">
        <f t="shared" si="51"/>
        <v>0</v>
      </c>
      <c r="FK131" s="44">
        <f t="shared" si="45"/>
        <v>0</v>
      </c>
      <c r="FL131" s="46"/>
      <c r="FM131" s="66"/>
      <c r="FN131" s="48">
        <f t="shared" si="52"/>
        <v>0</v>
      </c>
      <c r="FP131" s="49">
        <f t="shared" si="53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44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45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46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47</v>
      </c>
      <c r="AO136" s="245"/>
      <c r="AP136" s="246"/>
      <c r="AQ136" s="73"/>
      <c r="AR136" s="247" t="s">
        <v>57</v>
      </c>
      <c r="AS136" s="248"/>
      <c r="AT136" s="249"/>
      <c r="AU136" s="73"/>
      <c r="AV136" s="241" t="s">
        <v>56</v>
      </c>
      <c r="AW136" s="242"/>
      <c r="AX136" s="242"/>
      <c r="AY136" s="242"/>
      <c r="AZ136" s="243"/>
      <c r="BA136" s="244">
        <f>M109</f>
        <v>48</v>
      </c>
      <c r="BB136" s="245"/>
      <c r="BC136" s="246"/>
      <c r="BD136" s="72"/>
      <c r="BE136" s="247" t="s">
        <v>57</v>
      </c>
      <c r="BF136" s="248"/>
      <c r="BG136" s="249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250" t="s">
        <v>58</v>
      </c>
      <c r="AW137" s="250"/>
      <c r="AX137" s="250" t="s">
        <v>59</v>
      </c>
      <c r="AY137" s="250"/>
      <c r="AZ137" s="250" t="s">
        <v>60</v>
      </c>
      <c r="BA137" s="250"/>
      <c r="BB137" s="250" t="s">
        <v>61</v>
      </c>
      <c r="BC137" s="250"/>
      <c r="BD137" s="72"/>
      <c r="BE137" s="255" t="s">
        <v>63</v>
      </c>
      <c r="BF137" s="256"/>
      <c r="BG137" s="257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4">D7+D34+D61+D88+D115</f>
        <v>0</v>
      </c>
      <c r="E138" s="78">
        <f t="shared" si="54"/>
        <v>0</v>
      </c>
      <c r="F138" s="171">
        <f t="shared" si="54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251"/>
      <c r="AW138" s="252"/>
      <c r="AX138" s="251"/>
      <c r="AY138" s="252"/>
      <c r="AZ138" s="251">
        <f>F115</f>
        <v>0</v>
      </c>
      <c r="BA138" s="252"/>
      <c r="BB138" s="251">
        <f>SUM(AV138:BA138)</f>
        <v>0</v>
      </c>
      <c r="BC138" s="252"/>
      <c r="BD138" s="72"/>
      <c r="BE138" s="258">
        <f>(BB138+AO138+AF138+W138+N138)/5</f>
        <v>0</v>
      </c>
      <c r="BF138" s="259"/>
      <c r="BG138" s="260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5">B116</f>
        <v>0</v>
      </c>
      <c r="C139" s="76">
        <f t="shared" ref="C139:F154" si="56">C8+C35+C62+C89+C116</f>
        <v>0</v>
      </c>
      <c r="D139" s="77">
        <f t="shared" si="56"/>
        <v>0</v>
      </c>
      <c r="E139" s="78">
        <f t="shared" si="56"/>
        <v>0</v>
      </c>
      <c r="F139" s="171">
        <f t="shared" si="56"/>
        <v>0</v>
      </c>
      <c r="G139" s="79"/>
      <c r="H139" s="251"/>
      <c r="I139" s="252"/>
      <c r="J139" s="251"/>
      <c r="K139" s="252"/>
      <c r="L139" s="251">
        <f t="shared" ref="L139:L154" si="57">F8</f>
        <v>0</v>
      </c>
      <c r="M139" s="252"/>
      <c r="N139" s="251">
        <f t="shared" ref="N139:N154" si="58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9">F35</f>
        <v>0</v>
      </c>
      <c r="V139" s="252"/>
      <c r="W139" s="251">
        <f t="shared" ref="W139:W154" si="60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1">F62</f>
        <v>0</v>
      </c>
      <c r="AE139" s="252"/>
      <c r="AF139" s="251">
        <f t="shared" ref="AF139:AF154" si="62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3">F89</f>
        <v>0</v>
      </c>
      <c r="AN139" s="252"/>
      <c r="AO139" s="251">
        <f t="shared" ref="AO139:AO154" si="64">SUM(AI139:AN139)</f>
        <v>0</v>
      </c>
      <c r="AP139" s="252"/>
      <c r="AQ139" s="73"/>
      <c r="AR139" s="258">
        <f t="shared" ref="AR139:AR154" si="65">(N139+W139+AF139+AO139)/4</f>
        <v>0</v>
      </c>
      <c r="AS139" s="259"/>
      <c r="AT139" s="260"/>
      <c r="AU139" s="73"/>
      <c r="AV139" s="251"/>
      <c r="AW139" s="252"/>
      <c r="AX139" s="251"/>
      <c r="AY139" s="252"/>
      <c r="AZ139" s="251">
        <f t="shared" ref="AZ139:AZ154" si="66">F116</f>
        <v>0</v>
      </c>
      <c r="BA139" s="252"/>
      <c r="BB139" s="251">
        <f t="shared" ref="BB139:BB154" si="67">SUM(AV139:BA139)</f>
        <v>0</v>
      </c>
      <c r="BC139" s="252"/>
      <c r="BD139" s="72"/>
      <c r="BE139" s="258">
        <f t="shared" ref="BE139:BE154" si="68">(BB139+AO139+AF139+W139+N139)/5</f>
        <v>0</v>
      </c>
      <c r="BF139" s="259"/>
      <c r="BG139" s="260"/>
      <c r="BH139" s="72"/>
      <c r="BI139" s="253">
        <f t="shared" ref="BI139:BI154" si="69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5"/>
        <v>0</v>
      </c>
      <c r="C140" s="76">
        <f t="shared" si="56"/>
        <v>0</v>
      </c>
      <c r="D140" s="77">
        <f t="shared" si="56"/>
        <v>0</v>
      </c>
      <c r="E140" s="78">
        <f t="shared" si="56"/>
        <v>0</v>
      </c>
      <c r="F140" s="171">
        <f t="shared" si="56"/>
        <v>0</v>
      </c>
      <c r="G140" s="79"/>
      <c r="H140" s="251"/>
      <c r="I140" s="252"/>
      <c r="J140" s="251"/>
      <c r="K140" s="252"/>
      <c r="L140" s="251">
        <f t="shared" si="57"/>
        <v>0</v>
      </c>
      <c r="M140" s="252"/>
      <c r="N140" s="251">
        <f t="shared" si="58"/>
        <v>0</v>
      </c>
      <c r="O140" s="252"/>
      <c r="P140" s="73"/>
      <c r="Q140" s="251"/>
      <c r="R140" s="252"/>
      <c r="S140" s="251"/>
      <c r="T140" s="252"/>
      <c r="U140" s="251">
        <f t="shared" si="59"/>
        <v>0</v>
      </c>
      <c r="V140" s="252"/>
      <c r="W140" s="251">
        <f t="shared" si="60"/>
        <v>0</v>
      </c>
      <c r="X140" s="252"/>
      <c r="Y140" s="73"/>
      <c r="Z140" s="251"/>
      <c r="AA140" s="252"/>
      <c r="AB140" s="251"/>
      <c r="AC140" s="252"/>
      <c r="AD140" s="251">
        <f t="shared" si="61"/>
        <v>0</v>
      </c>
      <c r="AE140" s="252"/>
      <c r="AF140" s="251">
        <f t="shared" si="62"/>
        <v>0</v>
      </c>
      <c r="AG140" s="252"/>
      <c r="AH140" s="73"/>
      <c r="AI140" s="251"/>
      <c r="AJ140" s="252"/>
      <c r="AK140" s="251"/>
      <c r="AL140" s="252"/>
      <c r="AM140" s="251">
        <f t="shared" si="63"/>
        <v>0</v>
      </c>
      <c r="AN140" s="252"/>
      <c r="AO140" s="251">
        <f t="shared" si="64"/>
        <v>0</v>
      </c>
      <c r="AP140" s="252"/>
      <c r="AQ140" s="73"/>
      <c r="AR140" s="258">
        <f t="shared" si="65"/>
        <v>0</v>
      </c>
      <c r="AS140" s="259"/>
      <c r="AT140" s="260"/>
      <c r="AU140" s="73"/>
      <c r="AV140" s="251"/>
      <c r="AW140" s="252"/>
      <c r="AX140" s="251"/>
      <c r="AY140" s="252"/>
      <c r="AZ140" s="251">
        <f t="shared" si="66"/>
        <v>0</v>
      </c>
      <c r="BA140" s="252"/>
      <c r="BB140" s="251">
        <f t="shared" si="67"/>
        <v>0</v>
      </c>
      <c r="BC140" s="252"/>
      <c r="BD140" s="72"/>
      <c r="BE140" s="258">
        <f t="shared" si="68"/>
        <v>0</v>
      </c>
      <c r="BF140" s="259"/>
      <c r="BG140" s="260"/>
      <c r="BH140" s="72"/>
      <c r="BI140" s="253">
        <f t="shared" si="69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5"/>
        <v>0</v>
      </c>
      <c r="C141" s="76">
        <f t="shared" si="56"/>
        <v>0</v>
      </c>
      <c r="D141" s="77">
        <f t="shared" si="56"/>
        <v>0</v>
      </c>
      <c r="E141" s="78">
        <f t="shared" si="56"/>
        <v>0</v>
      </c>
      <c r="F141" s="171">
        <f t="shared" si="56"/>
        <v>0</v>
      </c>
      <c r="G141" s="79"/>
      <c r="H141" s="251"/>
      <c r="I141" s="252"/>
      <c r="J141" s="251"/>
      <c r="K141" s="252"/>
      <c r="L141" s="251">
        <f t="shared" si="57"/>
        <v>0</v>
      </c>
      <c r="M141" s="252"/>
      <c r="N141" s="251">
        <f t="shared" si="58"/>
        <v>0</v>
      </c>
      <c r="O141" s="252"/>
      <c r="P141" s="73"/>
      <c r="Q141" s="251"/>
      <c r="R141" s="252"/>
      <c r="S141" s="251"/>
      <c r="T141" s="252"/>
      <c r="U141" s="251">
        <f t="shared" si="59"/>
        <v>0</v>
      </c>
      <c r="V141" s="252"/>
      <c r="W141" s="251">
        <f t="shared" si="60"/>
        <v>0</v>
      </c>
      <c r="X141" s="252"/>
      <c r="Y141" s="73"/>
      <c r="Z141" s="251"/>
      <c r="AA141" s="252"/>
      <c r="AB141" s="251"/>
      <c r="AC141" s="252"/>
      <c r="AD141" s="251">
        <f t="shared" si="61"/>
        <v>0</v>
      </c>
      <c r="AE141" s="252"/>
      <c r="AF141" s="251">
        <f t="shared" si="62"/>
        <v>0</v>
      </c>
      <c r="AG141" s="252"/>
      <c r="AH141" s="73"/>
      <c r="AI141" s="251"/>
      <c r="AJ141" s="252"/>
      <c r="AK141" s="251"/>
      <c r="AL141" s="252"/>
      <c r="AM141" s="251">
        <f t="shared" si="63"/>
        <v>0</v>
      </c>
      <c r="AN141" s="252"/>
      <c r="AO141" s="251">
        <f t="shared" si="64"/>
        <v>0</v>
      </c>
      <c r="AP141" s="252"/>
      <c r="AQ141" s="73"/>
      <c r="AR141" s="258">
        <f t="shared" si="65"/>
        <v>0</v>
      </c>
      <c r="AS141" s="259"/>
      <c r="AT141" s="260"/>
      <c r="AU141" s="73"/>
      <c r="AV141" s="251"/>
      <c r="AW141" s="252"/>
      <c r="AX141" s="251"/>
      <c r="AY141" s="252"/>
      <c r="AZ141" s="251">
        <f t="shared" si="66"/>
        <v>0</v>
      </c>
      <c r="BA141" s="252"/>
      <c r="BB141" s="251">
        <f t="shared" si="67"/>
        <v>0</v>
      </c>
      <c r="BC141" s="252"/>
      <c r="BD141" s="72"/>
      <c r="BE141" s="258">
        <f t="shared" si="68"/>
        <v>0</v>
      </c>
      <c r="BF141" s="259"/>
      <c r="BG141" s="260"/>
      <c r="BH141" s="72"/>
      <c r="BI141" s="253">
        <f t="shared" si="69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5"/>
        <v>0</v>
      </c>
      <c r="C142" s="76">
        <f t="shared" si="56"/>
        <v>0</v>
      </c>
      <c r="D142" s="77">
        <f t="shared" si="56"/>
        <v>0</v>
      </c>
      <c r="E142" s="78">
        <f t="shared" si="56"/>
        <v>0</v>
      </c>
      <c r="F142" s="171">
        <f t="shared" si="56"/>
        <v>0</v>
      </c>
      <c r="G142" s="79"/>
      <c r="H142" s="251"/>
      <c r="I142" s="252"/>
      <c r="J142" s="251"/>
      <c r="K142" s="252"/>
      <c r="L142" s="251">
        <f t="shared" si="57"/>
        <v>0</v>
      </c>
      <c r="M142" s="252"/>
      <c r="N142" s="251">
        <f t="shared" si="58"/>
        <v>0</v>
      </c>
      <c r="O142" s="252"/>
      <c r="P142" s="73"/>
      <c r="Q142" s="251"/>
      <c r="R142" s="252"/>
      <c r="S142" s="251"/>
      <c r="T142" s="252"/>
      <c r="U142" s="251">
        <f t="shared" si="59"/>
        <v>0</v>
      </c>
      <c r="V142" s="252"/>
      <c r="W142" s="251">
        <f t="shared" si="60"/>
        <v>0</v>
      </c>
      <c r="X142" s="252"/>
      <c r="Y142" s="73"/>
      <c r="Z142" s="251"/>
      <c r="AA142" s="252"/>
      <c r="AB142" s="251"/>
      <c r="AC142" s="252"/>
      <c r="AD142" s="251">
        <f t="shared" si="61"/>
        <v>0</v>
      </c>
      <c r="AE142" s="252"/>
      <c r="AF142" s="251">
        <f t="shared" si="62"/>
        <v>0</v>
      </c>
      <c r="AG142" s="252"/>
      <c r="AH142" s="73"/>
      <c r="AI142" s="251"/>
      <c r="AJ142" s="252"/>
      <c r="AK142" s="251"/>
      <c r="AL142" s="252"/>
      <c r="AM142" s="251">
        <f t="shared" si="63"/>
        <v>0</v>
      </c>
      <c r="AN142" s="252"/>
      <c r="AO142" s="251">
        <f t="shared" si="64"/>
        <v>0</v>
      </c>
      <c r="AP142" s="252"/>
      <c r="AQ142" s="73"/>
      <c r="AR142" s="258">
        <f t="shared" si="65"/>
        <v>0</v>
      </c>
      <c r="AS142" s="259"/>
      <c r="AT142" s="260"/>
      <c r="AU142" s="73"/>
      <c r="AV142" s="251"/>
      <c r="AW142" s="252"/>
      <c r="AX142" s="251"/>
      <c r="AY142" s="252"/>
      <c r="AZ142" s="251">
        <f t="shared" si="66"/>
        <v>0</v>
      </c>
      <c r="BA142" s="252"/>
      <c r="BB142" s="251">
        <f t="shared" si="67"/>
        <v>0</v>
      </c>
      <c r="BC142" s="252"/>
      <c r="BD142" s="72"/>
      <c r="BE142" s="258">
        <f t="shared" si="68"/>
        <v>0</v>
      </c>
      <c r="BF142" s="259"/>
      <c r="BG142" s="260"/>
      <c r="BH142" s="72"/>
      <c r="BI142" s="253">
        <f t="shared" si="69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5"/>
        <v>0</v>
      </c>
      <c r="C143" s="76">
        <f t="shared" si="56"/>
        <v>0</v>
      </c>
      <c r="D143" s="77">
        <f t="shared" si="56"/>
        <v>0</v>
      </c>
      <c r="E143" s="78">
        <f t="shared" si="56"/>
        <v>0</v>
      </c>
      <c r="F143" s="171">
        <f t="shared" si="56"/>
        <v>0</v>
      </c>
      <c r="G143" s="79"/>
      <c r="H143" s="251"/>
      <c r="I143" s="252"/>
      <c r="J143" s="251"/>
      <c r="K143" s="252"/>
      <c r="L143" s="251">
        <f t="shared" si="57"/>
        <v>0</v>
      </c>
      <c r="M143" s="252"/>
      <c r="N143" s="251">
        <f t="shared" si="58"/>
        <v>0</v>
      </c>
      <c r="O143" s="252"/>
      <c r="P143" s="73"/>
      <c r="Q143" s="251"/>
      <c r="R143" s="252"/>
      <c r="S143" s="251"/>
      <c r="T143" s="252"/>
      <c r="U143" s="251">
        <f t="shared" si="59"/>
        <v>0</v>
      </c>
      <c r="V143" s="252"/>
      <c r="W143" s="251">
        <f t="shared" si="60"/>
        <v>0</v>
      </c>
      <c r="X143" s="252"/>
      <c r="Y143" s="73"/>
      <c r="Z143" s="251"/>
      <c r="AA143" s="252"/>
      <c r="AB143" s="251"/>
      <c r="AC143" s="252"/>
      <c r="AD143" s="251">
        <f t="shared" si="61"/>
        <v>0</v>
      </c>
      <c r="AE143" s="252"/>
      <c r="AF143" s="251">
        <f t="shared" si="62"/>
        <v>0</v>
      </c>
      <c r="AG143" s="252"/>
      <c r="AH143" s="73"/>
      <c r="AI143" s="251"/>
      <c r="AJ143" s="252"/>
      <c r="AK143" s="251"/>
      <c r="AL143" s="252"/>
      <c r="AM143" s="251">
        <f t="shared" si="63"/>
        <v>0</v>
      </c>
      <c r="AN143" s="252"/>
      <c r="AO143" s="251">
        <f t="shared" si="64"/>
        <v>0</v>
      </c>
      <c r="AP143" s="252"/>
      <c r="AQ143" s="73"/>
      <c r="AR143" s="258">
        <f t="shared" si="65"/>
        <v>0</v>
      </c>
      <c r="AS143" s="259"/>
      <c r="AT143" s="260"/>
      <c r="AU143" s="73"/>
      <c r="AV143" s="251"/>
      <c r="AW143" s="252"/>
      <c r="AX143" s="251"/>
      <c r="AY143" s="252"/>
      <c r="AZ143" s="251">
        <f t="shared" si="66"/>
        <v>0</v>
      </c>
      <c r="BA143" s="252"/>
      <c r="BB143" s="251">
        <f t="shared" si="67"/>
        <v>0</v>
      </c>
      <c r="BC143" s="252"/>
      <c r="BD143" s="72"/>
      <c r="BE143" s="258">
        <f t="shared" si="68"/>
        <v>0</v>
      </c>
      <c r="BF143" s="259"/>
      <c r="BG143" s="260"/>
      <c r="BH143" s="72"/>
      <c r="BI143" s="253">
        <f t="shared" si="69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5"/>
        <v>0</v>
      </c>
      <c r="C144" s="76">
        <f t="shared" si="56"/>
        <v>0</v>
      </c>
      <c r="D144" s="77">
        <f t="shared" si="56"/>
        <v>0</v>
      </c>
      <c r="E144" s="78">
        <f t="shared" si="56"/>
        <v>0</v>
      </c>
      <c r="F144" s="171">
        <f t="shared" si="56"/>
        <v>0</v>
      </c>
      <c r="G144" s="79"/>
      <c r="H144" s="251"/>
      <c r="I144" s="252"/>
      <c r="J144" s="251"/>
      <c r="K144" s="252"/>
      <c r="L144" s="251">
        <f t="shared" si="57"/>
        <v>0</v>
      </c>
      <c r="M144" s="252"/>
      <c r="N144" s="251">
        <f t="shared" si="58"/>
        <v>0</v>
      </c>
      <c r="O144" s="252"/>
      <c r="P144" s="73"/>
      <c r="Q144" s="251"/>
      <c r="R144" s="252"/>
      <c r="S144" s="251"/>
      <c r="T144" s="252"/>
      <c r="U144" s="251">
        <f t="shared" si="59"/>
        <v>0</v>
      </c>
      <c r="V144" s="252"/>
      <c r="W144" s="251">
        <f t="shared" si="60"/>
        <v>0</v>
      </c>
      <c r="X144" s="252"/>
      <c r="Y144" s="73"/>
      <c r="Z144" s="251"/>
      <c r="AA144" s="252"/>
      <c r="AB144" s="251"/>
      <c r="AC144" s="252"/>
      <c r="AD144" s="251">
        <f t="shared" si="61"/>
        <v>0</v>
      </c>
      <c r="AE144" s="252"/>
      <c r="AF144" s="251">
        <f t="shared" si="62"/>
        <v>0</v>
      </c>
      <c r="AG144" s="252"/>
      <c r="AH144" s="73"/>
      <c r="AI144" s="251"/>
      <c r="AJ144" s="252"/>
      <c r="AK144" s="251"/>
      <c r="AL144" s="252"/>
      <c r="AM144" s="251">
        <f t="shared" si="63"/>
        <v>0</v>
      </c>
      <c r="AN144" s="252"/>
      <c r="AO144" s="251">
        <f t="shared" si="64"/>
        <v>0</v>
      </c>
      <c r="AP144" s="252"/>
      <c r="AQ144" s="73"/>
      <c r="AR144" s="258">
        <f t="shared" si="65"/>
        <v>0</v>
      </c>
      <c r="AS144" s="259"/>
      <c r="AT144" s="260"/>
      <c r="AU144" s="73"/>
      <c r="AV144" s="251"/>
      <c r="AW144" s="252"/>
      <c r="AX144" s="251"/>
      <c r="AY144" s="252"/>
      <c r="AZ144" s="251">
        <f t="shared" si="66"/>
        <v>0</v>
      </c>
      <c r="BA144" s="252"/>
      <c r="BB144" s="251">
        <f t="shared" si="67"/>
        <v>0</v>
      </c>
      <c r="BC144" s="252"/>
      <c r="BD144" s="72"/>
      <c r="BE144" s="258">
        <f t="shared" si="68"/>
        <v>0</v>
      </c>
      <c r="BF144" s="259"/>
      <c r="BG144" s="260"/>
      <c r="BH144" s="72"/>
      <c r="BI144" s="253">
        <f t="shared" si="69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5"/>
        <v>0</v>
      </c>
      <c r="C145" s="76">
        <f t="shared" si="56"/>
        <v>0</v>
      </c>
      <c r="D145" s="77">
        <f t="shared" si="56"/>
        <v>0</v>
      </c>
      <c r="E145" s="78">
        <f t="shared" si="56"/>
        <v>0</v>
      </c>
      <c r="F145" s="171">
        <f t="shared" si="56"/>
        <v>0</v>
      </c>
      <c r="G145" s="79"/>
      <c r="H145" s="251"/>
      <c r="I145" s="252"/>
      <c r="J145" s="251"/>
      <c r="K145" s="252"/>
      <c r="L145" s="251">
        <f t="shared" si="57"/>
        <v>0</v>
      </c>
      <c r="M145" s="252"/>
      <c r="N145" s="251">
        <f t="shared" si="58"/>
        <v>0</v>
      </c>
      <c r="O145" s="252"/>
      <c r="P145" s="73"/>
      <c r="Q145" s="251"/>
      <c r="R145" s="252"/>
      <c r="S145" s="251"/>
      <c r="T145" s="252"/>
      <c r="U145" s="251">
        <f t="shared" si="59"/>
        <v>0</v>
      </c>
      <c r="V145" s="252"/>
      <c r="W145" s="251">
        <f t="shared" si="60"/>
        <v>0</v>
      </c>
      <c r="X145" s="252"/>
      <c r="Y145" s="73"/>
      <c r="Z145" s="251"/>
      <c r="AA145" s="252"/>
      <c r="AB145" s="251"/>
      <c r="AC145" s="252"/>
      <c r="AD145" s="251">
        <f t="shared" si="61"/>
        <v>0</v>
      </c>
      <c r="AE145" s="252"/>
      <c r="AF145" s="251">
        <f t="shared" si="62"/>
        <v>0</v>
      </c>
      <c r="AG145" s="252"/>
      <c r="AH145" s="73"/>
      <c r="AI145" s="251"/>
      <c r="AJ145" s="252"/>
      <c r="AK145" s="251"/>
      <c r="AL145" s="252"/>
      <c r="AM145" s="251">
        <f t="shared" si="63"/>
        <v>0</v>
      </c>
      <c r="AN145" s="252"/>
      <c r="AO145" s="251">
        <f t="shared" si="64"/>
        <v>0</v>
      </c>
      <c r="AP145" s="252"/>
      <c r="AQ145" s="73"/>
      <c r="AR145" s="258">
        <f t="shared" si="65"/>
        <v>0</v>
      </c>
      <c r="AS145" s="259"/>
      <c r="AT145" s="260"/>
      <c r="AU145" s="73"/>
      <c r="AV145" s="251"/>
      <c r="AW145" s="252"/>
      <c r="AX145" s="251"/>
      <c r="AY145" s="252"/>
      <c r="AZ145" s="251">
        <f t="shared" si="66"/>
        <v>0</v>
      </c>
      <c r="BA145" s="252"/>
      <c r="BB145" s="251">
        <f t="shared" si="67"/>
        <v>0</v>
      </c>
      <c r="BC145" s="252"/>
      <c r="BD145" s="72"/>
      <c r="BE145" s="258">
        <f t="shared" si="68"/>
        <v>0</v>
      </c>
      <c r="BF145" s="259"/>
      <c r="BG145" s="260"/>
      <c r="BH145" s="72"/>
      <c r="BI145" s="253">
        <f t="shared" si="69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5"/>
        <v>0</v>
      </c>
      <c r="C146" s="76">
        <f t="shared" si="56"/>
        <v>0</v>
      </c>
      <c r="D146" s="77">
        <f t="shared" si="56"/>
        <v>0</v>
      </c>
      <c r="E146" s="78">
        <f t="shared" si="56"/>
        <v>0</v>
      </c>
      <c r="F146" s="171">
        <f t="shared" si="56"/>
        <v>0</v>
      </c>
      <c r="G146" s="79"/>
      <c r="H146" s="251"/>
      <c r="I146" s="252"/>
      <c r="J146" s="251"/>
      <c r="K146" s="252"/>
      <c r="L146" s="251">
        <f t="shared" si="57"/>
        <v>0</v>
      </c>
      <c r="M146" s="252"/>
      <c r="N146" s="251">
        <f t="shared" si="58"/>
        <v>0</v>
      </c>
      <c r="O146" s="252"/>
      <c r="P146" s="73"/>
      <c r="Q146" s="251"/>
      <c r="R146" s="252"/>
      <c r="S146" s="251"/>
      <c r="T146" s="252"/>
      <c r="U146" s="251">
        <f t="shared" si="59"/>
        <v>0</v>
      </c>
      <c r="V146" s="252"/>
      <c r="W146" s="251">
        <f t="shared" si="60"/>
        <v>0</v>
      </c>
      <c r="X146" s="252"/>
      <c r="Y146" s="73"/>
      <c r="Z146" s="251"/>
      <c r="AA146" s="252"/>
      <c r="AB146" s="251"/>
      <c r="AC146" s="252"/>
      <c r="AD146" s="251">
        <f t="shared" si="61"/>
        <v>0</v>
      </c>
      <c r="AE146" s="252"/>
      <c r="AF146" s="251">
        <f t="shared" si="62"/>
        <v>0</v>
      </c>
      <c r="AG146" s="252"/>
      <c r="AH146" s="73"/>
      <c r="AI146" s="251"/>
      <c r="AJ146" s="252"/>
      <c r="AK146" s="251"/>
      <c r="AL146" s="252"/>
      <c r="AM146" s="251">
        <f t="shared" si="63"/>
        <v>0</v>
      </c>
      <c r="AN146" s="252"/>
      <c r="AO146" s="251">
        <f t="shared" si="64"/>
        <v>0</v>
      </c>
      <c r="AP146" s="252"/>
      <c r="AQ146" s="73"/>
      <c r="AR146" s="258">
        <f t="shared" si="65"/>
        <v>0</v>
      </c>
      <c r="AS146" s="259"/>
      <c r="AT146" s="260"/>
      <c r="AU146" s="73"/>
      <c r="AV146" s="251"/>
      <c r="AW146" s="252"/>
      <c r="AX146" s="251"/>
      <c r="AY146" s="252"/>
      <c r="AZ146" s="251">
        <f t="shared" si="66"/>
        <v>0</v>
      </c>
      <c r="BA146" s="252"/>
      <c r="BB146" s="251">
        <f t="shared" si="67"/>
        <v>0</v>
      </c>
      <c r="BC146" s="252"/>
      <c r="BD146" s="72"/>
      <c r="BE146" s="258">
        <f t="shared" si="68"/>
        <v>0</v>
      </c>
      <c r="BF146" s="259"/>
      <c r="BG146" s="260"/>
      <c r="BH146" s="72"/>
      <c r="BI146" s="253">
        <f t="shared" si="69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5"/>
        <v>0</v>
      </c>
      <c r="C147" s="76">
        <f t="shared" si="56"/>
        <v>0</v>
      </c>
      <c r="D147" s="77">
        <f t="shared" si="56"/>
        <v>0</v>
      </c>
      <c r="E147" s="78">
        <f t="shared" si="56"/>
        <v>0</v>
      </c>
      <c r="F147" s="171">
        <f t="shared" si="56"/>
        <v>0</v>
      </c>
      <c r="G147" s="79"/>
      <c r="H147" s="251"/>
      <c r="I147" s="252"/>
      <c r="J147" s="251"/>
      <c r="K147" s="252"/>
      <c r="L147" s="251">
        <f t="shared" si="57"/>
        <v>0</v>
      </c>
      <c r="M147" s="252"/>
      <c r="N147" s="251">
        <f t="shared" si="58"/>
        <v>0</v>
      </c>
      <c r="O147" s="252"/>
      <c r="P147" s="73"/>
      <c r="Q147" s="251"/>
      <c r="R147" s="252"/>
      <c r="S147" s="251"/>
      <c r="T147" s="252"/>
      <c r="U147" s="251">
        <f t="shared" si="59"/>
        <v>0</v>
      </c>
      <c r="V147" s="252"/>
      <c r="W147" s="251">
        <f t="shared" si="60"/>
        <v>0</v>
      </c>
      <c r="X147" s="252"/>
      <c r="Y147" s="73"/>
      <c r="Z147" s="251"/>
      <c r="AA147" s="252"/>
      <c r="AB147" s="251"/>
      <c r="AC147" s="252"/>
      <c r="AD147" s="251">
        <f t="shared" si="61"/>
        <v>0</v>
      </c>
      <c r="AE147" s="252"/>
      <c r="AF147" s="251">
        <f t="shared" si="62"/>
        <v>0</v>
      </c>
      <c r="AG147" s="252"/>
      <c r="AH147" s="73"/>
      <c r="AI147" s="251"/>
      <c r="AJ147" s="252"/>
      <c r="AK147" s="251"/>
      <c r="AL147" s="252"/>
      <c r="AM147" s="251">
        <f t="shared" si="63"/>
        <v>0</v>
      </c>
      <c r="AN147" s="252"/>
      <c r="AO147" s="251">
        <f t="shared" si="64"/>
        <v>0</v>
      </c>
      <c r="AP147" s="252"/>
      <c r="AQ147" s="73"/>
      <c r="AR147" s="258">
        <f t="shared" si="65"/>
        <v>0</v>
      </c>
      <c r="AS147" s="259"/>
      <c r="AT147" s="260"/>
      <c r="AU147" s="73"/>
      <c r="AV147" s="251"/>
      <c r="AW147" s="252"/>
      <c r="AX147" s="251"/>
      <c r="AY147" s="252"/>
      <c r="AZ147" s="251">
        <f t="shared" si="66"/>
        <v>0</v>
      </c>
      <c r="BA147" s="252"/>
      <c r="BB147" s="251">
        <f t="shared" si="67"/>
        <v>0</v>
      </c>
      <c r="BC147" s="252"/>
      <c r="BD147" s="72"/>
      <c r="BE147" s="258">
        <f t="shared" si="68"/>
        <v>0</v>
      </c>
      <c r="BF147" s="259"/>
      <c r="BG147" s="260"/>
      <c r="BH147" s="72"/>
      <c r="BI147" s="253">
        <f t="shared" si="69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5"/>
        <v>0</v>
      </c>
      <c r="C148" s="76">
        <f t="shared" si="56"/>
        <v>0</v>
      </c>
      <c r="D148" s="77">
        <f t="shared" si="56"/>
        <v>0</v>
      </c>
      <c r="E148" s="78">
        <f t="shared" si="56"/>
        <v>0</v>
      </c>
      <c r="F148" s="171">
        <f t="shared" si="56"/>
        <v>0</v>
      </c>
      <c r="G148" s="79"/>
      <c r="H148" s="251"/>
      <c r="I148" s="252"/>
      <c r="J148" s="251"/>
      <c r="K148" s="252"/>
      <c r="L148" s="251">
        <f t="shared" si="57"/>
        <v>0</v>
      </c>
      <c r="M148" s="252"/>
      <c r="N148" s="251">
        <f t="shared" si="58"/>
        <v>0</v>
      </c>
      <c r="O148" s="252"/>
      <c r="P148" s="73"/>
      <c r="Q148" s="251"/>
      <c r="R148" s="252"/>
      <c r="S148" s="251"/>
      <c r="T148" s="252"/>
      <c r="U148" s="251">
        <f t="shared" si="59"/>
        <v>0</v>
      </c>
      <c r="V148" s="252"/>
      <c r="W148" s="251">
        <f t="shared" si="60"/>
        <v>0</v>
      </c>
      <c r="X148" s="252"/>
      <c r="Y148" s="73"/>
      <c r="Z148" s="251"/>
      <c r="AA148" s="252"/>
      <c r="AB148" s="251"/>
      <c r="AC148" s="252"/>
      <c r="AD148" s="251">
        <f t="shared" si="61"/>
        <v>0</v>
      </c>
      <c r="AE148" s="252"/>
      <c r="AF148" s="251">
        <f t="shared" si="62"/>
        <v>0</v>
      </c>
      <c r="AG148" s="252"/>
      <c r="AH148" s="73"/>
      <c r="AI148" s="251"/>
      <c r="AJ148" s="252"/>
      <c r="AK148" s="251"/>
      <c r="AL148" s="252"/>
      <c r="AM148" s="251">
        <f t="shared" si="63"/>
        <v>0</v>
      </c>
      <c r="AN148" s="252"/>
      <c r="AO148" s="251">
        <f t="shared" si="64"/>
        <v>0</v>
      </c>
      <c r="AP148" s="252"/>
      <c r="AQ148" s="73"/>
      <c r="AR148" s="258">
        <f t="shared" si="65"/>
        <v>0</v>
      </c>
      <c r="AS148" s="259"/>
      <c r="AT148" s="260"/>
      <c r="AU148" s="73"/>
      <c r="AV148" s="251"/>
      <c r="AW148" s="252"/>
      <c r="AX148" s="251"/>
      <c r="AY148" s="252"/>
      <c r="AZ148" s="251">
        <f t="shared" si="66"/>
        <v>0</v>
      </c>
      <c r="BA148" s="252"/>
      <c r="BB148" s="251">
        <f t="shared" si="67"/>
        <v>0</v>
      </c>
      <c r="BC148" s="252"/>
      <c r="BD148" s="72"/>
      <c r="BE148" s="258">
        <f t="shared" si="68"/>
        <v>0</v>
      </c>
      <c r="BF148" s="259"/>
      <c r="BG148" s="260"/>
      <c r="BH148" s="72"/>
      <c r="BI148" s="253">
        <f t="shared" si="69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5"/>
        <v>0</v>
      </c>
      <c r="C149" s="76">
        <f t="shared" si="56"/>
        <v>0</v>
      </c>
      <c r="D149" s="77">
        <f t="shared" si="56"/>
        <v>0</v>
      </c>
      <c r="E149" s="78">
        <f t="shared" si="56"/>
        <v>0</v>
      </c>
      <c r="F149" s="171">
        <f t="shared" si="56"/>
        <v>0</v>
      </c>
      <c r="G149" s="79"/>
      <c r="H149" s="251"/>
      <c r="I149" s="252"/>
      <c r="J149" s="251"/>
      <c r="K149" s="252"/>
      <c r="L149" s="251">
        <f t="shared" si="57"/>
        <v>0</v>
      </c>
      <c r="M149" s="252"/>
      <c r="N149" s="251">
        <f t="shared" si="58"/>
        <v>0</v>
      </c>
      <c r="O149" s="252"/>
      <c r="P149" s="73"/>
      <c r="Q149" s="251"/>
      <c r="R149" s="252"/>
      <c r="S149" s="251"/>
      <c r="T149" s="252"/>
      <c r="U149" s="251">
        <f t="shared" si="59"/>
        <v>0</v>
      </c>
      <c r="V149" s="252"/>
      <c r="W149" s="251">
        <f t="shared" si="60"/>
        <v>0</v>
      </c>
      <c r="X149" s="252"/>
      <c r="Y149" s="73"/>
      <c r="Z149" s="251"/>
      <c r="AA149" s="252"/>
      <c r="AB149" s="251"/>
      <c r="AC149" s="252"/>
      <c r="AD149" s="251">
        <f t="shared" si="61"/>
        <v>0</v>
      </c>
      <c r="AE149" s="252"/>
      <c r="AF149" s="251">
        <f t="shared" si="62"/>
        <v>0</v>
      </c>
      <c r="AG149" s="252"/>
      <c r="AH149" s="73"/>
      <c r="AI149" s="251"/>
      <c r="AJ149" s="252"/>
      <c r="AK149" s="251"/>
      <c r="AL149" s="252"/>
      <c r="AM149" s="251">
        <f t="shared" si="63"/>
        <v>0</v>
      </c>
      <c r="AN149" s="252"/>
      <c r="AO149" s="251">
        <f t="shared" si="64"/>
        <v>0</v>
      </c>
      <c r="AP149" s="252"/>
      <c r="AQ149" s="73"/>
      <c r="AR149" s="258">
        <f t="shared" si="65"/>
        <v>0</v>
      </c>
      <c r="AS149" s="259"/>
      <c r="AT149" s="260"/>
      <c r="AU149" s="73"/>
      <c r="AV149" s="251"/>
      <c r="AW149" s="252"/>
      <c r="AX149" s="251"/>
      <c r="AY149" s="252"/>
      <c r="AZ149" s="251">
        <f t="shared" si="66"/>
        <v>0</v>
      </c>
      <c r="BA149" s="252"/>
      <c r="BB149" s="251">
        <f t="shared" si="67"/>
        <v>0</v>
      </c>
      <c r="BC149" s="252"/>
      <c r="BD149" s="72"/>
      <c r="BE149" s="258">
        <f t="shared" si="68"/>
        <v>0</v>
      </c>
      <c r="BF149" s="259"/>
      <c r="BG149" s="260"/>
      <c r="BH149" s="72"/>
      <c r="BI149" s="253">
        <f t="shared" si="69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5"/>
        <v>0</v>
      </c>
      <c r="C150" s="76">
        <f t="shared" si="56"/>
        <v>0</v>
      </c>
      <c r="D150" s="77">
        <f t="shared" si="56"/>
        <v>0</v>
      </c>
      <c r="E150" s="78">
        <f t="shared" si="56"/>
        <v>0</v>
      </c>
      <c r="F150" s="171">
        <f t="shared" si="56"/>
        <v>0</v>
      </c>
      <c r="G150" s="79"/>
      <c r="H150" s="251"/>
      <c r="I150" s="252"/>
      <c r="J150" s="251"/>
      <c r="K150" s="252"/>
      <c r="L150" s="251">
        <f t="shared" si="57"/>
        <v>0</v>
      </c>
      <c r="M150" s="252"/>
      <c r="N150" s="251">
        <f t="shared" si="58"/>
        <v>0</v>
      </c>
      <c r="O150" s="252"/>
      <c r="P150" s="73"/>
      <c r="Q150" s="251"/>
      <c r="R150" s="252"/>
      <c r="S150" s="251"/>
      <c r="T150" s="252"/>
      <c r="U150" s="251">
        <f t="shared" si="59"/>
        <v>0</v>
      </c>
      <c r="V150" s="252"/>
      <c r="W150" s="251">
        <f t="shared" si="60"/>
        <v>0</v>
      </c>
      <c r="X150" s="252"/>
      <c r="Y150" s="73"/>
      <c r="Z150" s="251"/>
      <c r="AA150" s="252"/>
      <c r="AB150" s="251"/>
      <c r="AC150" s="252"/>
      <c r="AD150" s="251">
        <f t="shared" si="61"/>
        <v>0</v>
      </c>
      <c r="AE150" s="252"/>
      <c r="AF150" s="251">
        <f t="shared" si="62"/>
        <v>0</v>
      </c>
      <c r="AG150" s="252"/>
      <c r="AH150" s="73"/>
      <c r="AI150" s="251"/>
      <c r="AJ150" s="252"/>
      <c r="AK150" s="251"/>
      <c r="AL150" s="252"/>
      <c r="AM150" s="251">
        <f t="shared" si="63"/>
        <v>0</v>
      </c>
      <c r="AN150" s="252"/>
      <c r="AO150" s="251">
        <f t="shared" si="64"/>
        <v>0</v>
      </c>
      <c r="AP150" s="252"/>
      <c r="AQ150" s="73"/>
      <c r="AR150" s="258">
        <f t="shared" si="65"/>
        <v>0</v>
      </c>
      <c r="AS150" s="259"/>
      <c r="AT150" s="260"/>
      <c r="AU150" s="73"/>
      <c r="AV150" s="251"/>
      <c r="AW150" s="252"/>
      <c r="AX150" s="251"/>
      <c r="AY150" s="252"/>
      <c r="AZ150" s="251">
        <f t="shared" si="66"/>
        <v>0</v>
      </c>
      <c r="BA150" s="252"/>
      <c r="BB150" s="251">
        <f t="shared" si="67"/>
        <v>0</v>
      </c>
      <c r="BC150" s="252"/>
      <c r="BD150" s="72"/>
      <c r="BE150" s="258">
        <f t="shared" si="68"/>
        <v>0</v>
      </c>
      <c r="BF150" s="259"/>
      <c r="BG150" s="260"/>
      <c r="BH150" s="72"/>
      <c r="BI150" s="253">
        <f t="shared" si="69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5"/>
        <v>0</v>
      </c>
      <c r="C151" s="76">
        <f t="shared" si="56"/>
        <v>0</v>
      </c>
      <c r="D151" s="77">
        <f t="shared" si="56"/>
        <v>0</v>
      </c>
      <c r="E151" s="78">
        <f t="shared" si="56"/>
        <v>0</v>
      </c>
      <c r="F151" s="171">
        <f t="shared" si="56"/>
        <v>0</v>
      </c>
      <c r="G151" s="79"/>
      <c r="H151" s="251"/>
      <c r="I151" s="252"/>
      <c r="J151" s="251"/>
      <c r="K151" s="252"/>
      <c r="L151" s="251">
        <f t="shared" si="57"/>
        <v>0</v>
      </c>
      <c r="M151" s="252"/>
      <c r="N151" s="251">
        <f t="shared" si="58"/>
        <v>0</v>
      </c>
      <c r="O151" s="252"/>
      <c r="P151" s="73"/>
      <c r="Q151" s="251"/>
      <c r="R151" s="252"/>
      <c r="S151" s="251"/>
      <c r="T151" s="252"/>
      <c r="U151" s="251">
        <f t="shared" si="59"/>
        <v>0</v>
      </c>
      <c r="V151" s="252"/>
      <c r="W151" s="251">
        <f t="shared" si="60"/>
        <v>0</v>
      </c>
      <c r="X151" s="252"/>
      <c r="Y151" s="73"/>
      <c r="Z151" s="251"/>
      <c r="AA151" s="252"/>
      <c r="AB151" s="251"/>
      <c r="AC151" s="252"/>
      <c r="AD151" s="251">
        <f t="shared" si="61"/>
        <v>0</v>
      </c>
      <c r="AE151" s="252"/>
      <c r="AF151" s="251">
        <f t="shared" si="62"/>
        <v>0</v>
      </c>
      <c r="AG151" s="252"/>
      <c r="AH151" s="73"/>
      <c r="AI151" s="251"/>
      <c r="AJ151" s="252"/>
      <c r="AK151" s="251"/>
      <c r="AL151" s="252"/>
      <c r="AM151" s="251">
        <f t="shared" si="63"/>
        <v>0</v>
      </c>
      <c r="AN151" s="252"/>
      <c r="AO151" s="251">
        <f t="shared" si="64"/>
        <v>0</v>
      </c>
      <c r="AP151" s="252"/>
      <c r="AQ151" s="73"/>
      <c r="AR151" s="258">
        <f t="shared" si="65"/>
        <v>0</v>
      </c>
      <c r="AS151" s="259"/>
      <c r="AT151" s="260"/>
      <c r="AU151" s="73"/>
      <c r="AV151" s="251"/>
      <c r="AW151" s="252"/>
      <c r="AX151" s="251"/>
      <c r="AY151" s="252"/>
      <c r="AZ151" s="251">
        <f t="shared" si="66"/>
        <v>0</v>
      </c>
      <c r="BA151" s="252"/>
      <c r="BB151" s="251">
        <f t="shared" si="67"/>
        <v>0</v>
      </c>
      <c r="BC151" s="252"/>
      <c r="BD151" s="72"/>
      <c r="BE151" s="258">
        <f t="shared" si="68"/>
        <v>0</v>
      </c>
      <c r="BF151" s="259"/>
      <c r="BG151" s="260"/>
      <c r="BH151" s="72"/>
      <c r="BI151" s="253">
        <f t="shared" si="69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5"/>
        <v>0</v>
      </c>
      <c r="C152" s="76">
        <f t="shared" si="56"/>
        <v>0</v>
      </c>
      <c r="D152" s="77">
        <f t="shared" si="56"/>
        <v>0</v>
      </c>
      <c r="E152" s="78">
        <f t="shared" si="56"/>
        <v>0</v>
      </c>
      <c r="F152" s="171">
        <f t="shared" si="56"/>
        <v>0</v>
      </c>
      <c r="G152" s="79"/>
      <c r="H152" s="251"/>
      <c r="I152" s="252"/>
      <c r="J152" s="251"/>
      <c r="K152" s="252"/>
      <c r="L152" s="251">
        <f t="shared" si="57"/>
        <v>0</v>
      </c>
      <c r="M152" s="252"/>
      <c r="N152" s="251">
        <f t="shared" si="58"/>
        <v>0</v>
      </c>
      <c r="O152" s="252"/>
      <c r="P152" s="73"/>
      <c r="Q152" s="251"/>
      <c r="R152" s="252"/>
      <c r="S152" s="251"/>
      <c r="T152" s="252"/>
      <c r="U152" s="251">
        <f t="shared" si="59"/>
        <v>0</v>
      </c>
      <c r="V152" s="252"/>
      <c r="W152" s="251">
        <f t="shared" si="60"/>
        <v>0</v>
      </c>
      <c r="X152" s="252"/>
      <c r="Y152" s="73"/>
      <c r="Z152" s="251"/>
      <c r="AA152" s="252"/>
      <c r="AB152" s="251"/>
      <c r="AC152" s="252"/>
      <c r="AD152" s="251">
        <f t="shared" si="61"/>
        <v>0</v>
      </c>
      <c r="AE152" s="252"/>
      <c r="AF152" s="251">
        <f t="shared" si="62"/>
        <v>0</v>
      </c>
      <c r="AG152" s="252"/>
      <c r="AH152" s="73"/>
      <c r="AI152" s="251"/>
      <c r="AJ152" s="252"/>
      <c r="AK152" s="251"/>
      <c r="AL152" s="252"/>
      <c r="AM152" s="251">
        <f t="shared" si="63"/>
        <v>0</v>
      </c>
      <c r="AN152" s="252"/>
      <c r="AO152" s="251">
        <f t="shared" si="64"/>
        <v>0</v>
      </c>
      <c r="AP152" s="252"/>
      <c r="AQ152" s="73"/>
      <c r="AR152" s="258">
        <f t="shared" si="65"/>
        <v>0</v>
      </c>
      <c r="AS152" s="259"/>
      <c r="AT152" s="260"/>
      <c r="AU152" s="73"/>
      <c r="AV152" s="251"/>
      <c r="AW152" s="252"/>
      <c r="AX152" s="251"/>
      <c r="AY152" s="252"/>
      <c r="AZ152" s="251">
        <f t="shared" si="66"/>
        <v>0</v>
      </c>
      <c r="BA152" s="252"/>
      <c r="BB152" s="251">
        <f t="shared" si="67"/>
        <v>0</v>
      </c>
      <c r="BC152" s="252"/>
      <c r="BD152" s="72"/>
      <c r="BE152" s="258">
        <f t="shared" si="68"/>
        <v>0</v>
      </c>
      <c r="BF152" s="259"/>
      <c r="BG152" s="260"/>
      <c r="BH152" s="72"/>
      <c r="BI152" s="253">
        <f t="shared" si="69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5"/>
        <v>0</v>
      </c>
      <c r="C153" s="76">
        <f t="shared" si="56"/>
        <v>0</v>
      </c>
      <c r="D153" s="77">
        <f t="shared" si="56"/>
        <v>0</v>
      </c>
      <c r="E153" s="78">
        <f t="shared" si="56"/>
        <v>0</v>
      </c>
      <c r="F153" s="171">
        <f t="shared" si="56"/>
        <v>0</v>
      </c>
      <c r="G153" s="79"/>
      <c r="H153" s="251"/>
      <c r="I153" s="252"/>
      <c r="J153" s="251"/>
      <c r="K153" s="252"/>
      <c r="L153" s="251">
        <f t="shared" si="57"/>
        <v>0</v>
      </c>
      <c r="M153" s="252"/>
      <c r="N153" s="251">
        <f t="shared" si="58"/>
        <v>0</v>
      </c>
      <c r="O153" s="252"/>
      <c r="P153" s="73"/>
      <c r="Q153" s="251"/>
      <c r="R153" s="252"/>
      <c r="S153" s="251"/>
      <c r="T153" s="252"/>
      <c r="U153" s="251">
        <f t="shared" si="59"/>
        <v>0</v>
      </c>
      <c r="V153" s="252"/>
      <c r="W153" s="251">
        <f t="shared" si="60"/>
        <v>0</v>
      </c>
      <c r="X153" s="252"/>
      <c r="Y153" s="73"/>
      <c r="Z153" s="251"/>
      <c r="AA153" s="252"/>
      <c r="AB153" s="251"/>
      <c r="AC153" s="252"/>
      <c r="AD153" s="251">
        <f t="shared" si="61"/>
        <v>0</v>
      </c>
      <c r="AE153" s="252"/>
      <c r="AF153" s="251">
        <f t="shared" si="62"/>
        <v>0</v>
      </c>
      <c r="AG153" s="252"/>
      <c r="AH153" s="73"/>
      <c r="AI153" s="251"/>
      <c r="AJ153" s="252"/>
      <c r="AK153" s="251"/>
      <c r="AL153" s="252"/>
      <c r="AM153" s="251">
        <f t="shared" si="63"/>
        <v>0</v>
      </c>
      <c r="AN153" s="252"/>
      <c r="AO153" s="251">
        <f t="shared" si="64"/>
        <v>0</v>
      </c>
      <c r="AP153" s="252"/>
      <c r="AQ153" s="73"/>
      <c r="AR153" s="258">
        <f t="shared" si="65"/>
        <v>0</v>
      </c>
      <c r="AS153" s="259"/>
      <c r="AT153" s="260"/>
      <c r="AU153" s="73"/>
      <c r="AV153" s="251"/>
      <c r="AW153" s="252"/>
      <c r="AX153" s="251"/>
      <c r="AY153" s="252"/>
      <c r="AZ153" s="251">
        <f t="shared" si="66"/>
        <v>0</v>
      </c>
      <c r="BA153" s="252"/>
      <c r="BB153" s="251">
        <f t="shared" si="67"/>
        <v>0</v>
      </c>
      <c r="BC153" s="252"/>
      <c r="BD153" s="72"/>
      <c r="BE153" s="258">
        <f t="shared" si="68"/>
        <v>0</v>
      </c>
      <c r="BF153" s="259"/>
      <c r="BG153" s="260"/>
      <c r="BH153" s="72"/>
      <c r="BI153" s="253">
        <f t="shared" si="69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5"/>
        <v>0</v>
      </c>
      <c r="C154" s="76">
        <f t="shared" si="56"/>
        <v>0</v>
      </c>
      <c r="D154" s="77">
        <f t="shared" si="56"/>
        <v>0</v>
      </c>
      <c r="E154" s="78">
        <f t="shared" si="56"/>
        <v>0</v>
      </c>
      <c r="F154" s="171">
        <f t="shared" si="56"/>
        <v>0</v>
      </c>
      <c r="G154" s="79"/>
      <c r="H154" s="251"/>
      <c r="I154" s="252"/>
      <c r="J154" s="251"/>
      <c r="K154" s="252"/>
      <c r="L154" s="251">
        <f t="shared" si="57"/>
        <v>0</v>
      </c>
      <c r="M154" s="252"/>
      <c r="N154" s="251">
        <f t="shared" si="58"/>
        <v>0</v>
      </c>
      <c r="O154" s="252"/>
      <c r="P154" s="73"/>
      <c r="Q154" s="251"/>
      <c r="R154" s="252"/>
      <c r="S154" s="251"/>
      <c r="T154" s="252"/>
      <c r="U154" s="251">
        <f t="shared" si="59"/>
        <v>0</v>
      </c>
      <c r="V154" s="252"/>
      <c r="W154" s="251">
        <f t="shared" si="60"/>
        <v>0</v>
      </c>
      <c r="X154" s="252"/>
      <c r="Y154" s="73"/>
      <c r="Z154" s="251"/>
      <c r="AA154" s="252"/>
      <c r="AB154" s="251"/>
      <c r="AC154" s="252"/>
      <c r="AD154" s="251">
        <f t="shared" si="61"/>
        <v>0</v>
      </c>
      <c r="AE154" s="252"/>
      <c r="AF154" s="251">
        <f t="shared" si="62"/>
        <v>0</v>
      </c>
      <c r="AG154" s="252"/>
      <c r="AH154" s="73"/>
      <c r="AI154" s="251"/>
      <c r="AJ154" s="252"/>
      <c r="AK154" s="251"/>
      <c r="AL154" s="252"/>
      <c r="AM154" s="251">
        <f t="shared" si="63"/>
        <v>0</v>
      </c>
      <c r="AN154" s="252"/>
      <c r="AO154" s="251">
        <f t="shared" si="64"/>
        <v>0</v>
      </c>
      <c r="AP154" s="252"/>
      <c r="AQ154" s="73"/>
      <c r="AR154" s="258">
        <f t="shared" si="65"/>
        <v>0</v>
      </c>
      <c r="AS154" s="259"/>
      <c r="AT154" s="260"/>
      <c r="AU154" s="73"/>
      <c r="AV154" s="251"/>
      <c r="AW154" s="252"/>
      <c r="AX154" s="251"/>
      <c r="AY154" s="252"/>
      <c r="AZ154" s="251">
        <f t="shared" si="66"/>
        <v>0</v>
      </c>
      <c r="BA154" s="252"/>
      <c r="BB154" s="251">
        <f t="shared" si="67"/>
        <v>0</v>
      </c>
      <c r="BC154" s="252"/>
      <c r="BD154" s="72"/>
      <c r="BE154" s="258">
        <f t="shared" si="68"/>
        <v>0</v>
      </c>
      <c r="BF154" s="259"/>
      <c r="BG154" s="260"/>
      <c r="BH154" s="72"/>
      <c r="BI154" s="253">
        <f t="shared" si="69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111">
    <mergeCell ref="BE154:BG154"/>
    <mergeCell ref="BI154:BP154"/>
    <mergeCell ref="BQ154:BR154"/>
    <mergeCell ref="AO154:AP154"/>
    <mergeCell ref="AR154:AT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R149:AT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BE146:BG146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M148:AN148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O145:AP145"/>
    <mergeCell ref="AR145:AT145"/>
    <mergeCell ref="AV145:AW145"/>
    <mergeCell ref="AX145:AY145"/>
    <mergeCell ref="AZ145:BA145"/>
    <mergeCell ref="BB145:BC145"/>
    <mergeCell ref="AB145:AC145"/>
    <mergeCell ref="AD145:AE145"/>
    <mergeCell ref="AF145:AG145"/>
    <mergeCell ref="AI145:AJ145"/>
    <mergeCell ref="AK145:AL145"/>
    <mergeCell ref="AM145:AN145"/>
    <mergeCell ref="AK143:AL143"/>
    <mergeCell ref="AM143:AN143"/>
    <mergeCell ref="AO143:AP143"/>
    <mergeCell ref="AR143:AT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AO139:AP139"/>
    <mergeCell ref="AR139:AT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81" priority="41" operator="greaterThan">
      <formula>0</formula>
    </cfRule>
  </conditionalFormatting>
  <conditionalFormatting sqref="J138:K154 S138:T154 AB138:AC154 AK138:AL154">
    <cfRule type="cellIs" dxfId="80" priority="40" operator="greaterThan">
      <formula>0</formula>
    </cfRule>
  </conditionalFormatting>
  <conditionalFormatting sqref="FF7:FF23 FF34:FF50 FF61:FF77 FF88:FF104 FF115:FF131">
    <cfRule type="cellIs" dxfId="79" priority="39" operator="greaterThan">
      <formula>0</formula>
    </cfRule>
  </conditionalFormatting>
  <conditionalFormatting sqref="FH7:FI23">
    <cfRule type="cellIs" dxfId="78" priority="38" operator="greaterThan">
      <formula>0</formula>
    </cfRule>
  </conditionalFormatting>
  <conditionalFormatting sqref="FL7:FM23">
    <cfRule type="cellIs" dxfId="77" priority="37" operator="greaterThan">
      <formula>0</formula>
    </cfRule>
  </conditionalFormatting>
  <conditionalFormatting sqref="FN7:FN23">
    <cfRule type="cellIs" dxfId="76" priority="36" operator="greaterThan">
      <formula>0</formula>
    </cfRule>
  </conditionalFormatting>
  <conditionalFormatting sqref="FI34:FI50">
    <cfRule type="cellIs" dxfId="75" priority="35" operator="greaterThan">
      <formula>0</formula>
    </cfRule>
  </conditionalFormatting>
  <conditionalFormatting sqref="FL34:FM50">
    <cfRule type="cellIs" dxfId="74" priority="34" operator="greaterThan">
      <formula>0</formula>
    </cfRule>
  </conditionalFormatting>
  <conditionalFormatting sqref="FN34:FN50">
    <cfRule type="cellIs" dxfId="73" priority="33" operator="greaterThan">
      <formula>0</formula>
    </cfRule>
  </conditionalFormatting>
  <conditionalFormatting sqref="FH34:FH50">
    <cfRule type="cellIs" dxfId="72" priority="32" operator="greaterThan">
      <formula>0</formula>
    </cfRule>
  </conditionalFormatting>
  <conditionalFormatting sqref="FH61:FH77">
    <cfRule type="cellIs" dxfId="71" priority="31" operator="greaterThan">
      <formula>0</formula>
    </cfRule>
  </conditionalFormatting>
  <conditionalFormatting sqref="FH61:FI77">
    <cfRule type="cellIs" dxfId="70" priority="30" operator="greaterThan">
      <formula>0</formula>
    </cfRule>
  </conditionalFormatting>
  <conditionalFormatting sqref="FL61:FM77">
    <cfRule type="cellIs" dxfId="69" priority="29" operator="greaterThan">
      <formula>0</formula>
    </cfRule>
  </conditionalFormatting>
  <conditionalFormatting sqref="FN61:FN77">
    <cfRule type="cellIs" dxfId="68" priority="28" operator="greaterThan">
      <formula>0</formula>
    </cfRule>
  </conditionalFormatting>
  <conditionalFormatting sqref="FH88:FH104">
    <cfRule type="cellIs" dxfId="67" priority="27" operator="greaterThan">
      <formula>0</formula>
    </cfRule>
  </conditionalFormatting>
  <conditionalFormatting sqref="FH88:FH104">
    <cfRule type="cellIs" dxfId="66" priority="26" operator="greaterThan">
      <formula>0</formula>
    </cfRule>
  </conditionalFormatting>
  <conditionalFormatting sqref="FH88:FI104">
    <cfRule type="cellIs" dxfId="65" priority="25" operator="greaterThan">
      <formula>0</formula>
    </cfRule>
  </conditionalFormatting>
  <conditionalFormatting sqref="FL88:FM104">
    <cfRule type="cellIs" dxfId="64" priority="24" operator="greaterThan">
      <formula>0</formula>
    </cfRule>
  </conditionalFormatting>
  <conditionalFormatting sqref="FN88:FN104">
    <cfRule type="cellIs" dxfId="63" priority="23" operator="greaterThan">
      <formula>0</formula>
    </cfRule>
  </conditionalFormatting>
  <conditionalFormatting sqref="FH115:FH131">
    <cfRule type="cellIs" dxfId="62" priority="22" operator="greaterThan">
      <formula>0</formula>
    </cfRule>
  </conditionalFormatting>
  <conditionalFormatting sqref="FH115:FH131">
    <cfRule type="cellIs" dxfId="61" priority="21" operator="greaterThan">
      <formula>0</formula>
    </cfRule>
  </conditionalFormatting>
  <conditionalFormatting sqref="FH115:FH131">
    <cfRule type="cellIs" dxfId="60" priority="20" operator="greaterThan">
      <formula>0</formula>
    </cfRule>
  </conditionalFormatting>
  <conditionalFormatting sqref="FH115:FI131">
    <cfRule type="cellIs" dxfId="59" priority="19" operator="greaterThan">
      <formula>0</formula>
    </cfRule>
  </conditionalFormatting>
  <conditionalFormatting sqref="FL115:FM131">
    <cfRule type="cellIs" dxfId="58" priority="18" operator="greaterThan">
      <formula>0</formula>
    </cfRule>
  </conditionalFormatting>
  <conditionalFormatting sqref="FN115:FN131">
    <cfRule type="cellIs" dxfId="57" priority="17" operator="greaterThan">
      <formula>0</formula>
    </cfRule>
  </conditionalFormatting>
  <conditionalFormatting sqref="N138:O154 W138:X154 AF138:AG154 AO138:AP154">
    <cfRule type="cellIs" dxfId="56" priority="14" operator="between">
      <formula>35.1</formula>
      <formula>39</formula>
    </cfRule>
    <cfRule type="cellIs" dxfId="55" priority="15" operator="between">
      <formula>31</formula>
      <formula>34.9</formula>
    </cfRule>
    <cfRule type="cellIs" dxfId="54" priority="16" operator="equal">
      <formula>35</formula>
    </cfRule>
  </conditionalFormatting>
  <conditionalFormatting sqref="AR138:AT154">
    <cfRule type="cellIs" dxfId="53" priority="11" operator="between">
      <formula>0.1</formula>
      <formula>34.9</formula>
    </cfRule>
    <cfRule type="cellIs" dxfId="52" priority="12" operator="greaterThan">
      <formula>35</formula>
    </cfRule>
    <cfRule type="cellIs" dxfId="51" priority="13" operator="equal">
      <formula>35</formula>
    </cfRule>
  </conditionalFormatting>
  <conditionalFormatting sqref="FJ34:FJ50 FJ61:FJ77 FJ88:FJ104 FJ115:FJ131 FJ7:FJ23">
    <cfRule type="cellIs" dxfId="50" priority="10" operator="greaterThan">
      <formula>0</formula>
    </cfRule>
  </conditionalFormatting>
  <conditionalFormatting sqref="AV138:AW154">
    <cfRule type="cellIs" dxfId="49" priority="9" operator="greaterThan">
      <formula>0</formula>
    </cfRule>
  </conditionalFormatting>
  <conditionalFormatting sqref="AX138:AY154">
    <cfRule type="cellIs" dxfId="48" priority="8" operator="greaterThan">
      <formula>0</formula>
    </cfRule>
  </conditionalFormatting>
  <conditionalFormatting sqref="BB138:BC154">
    <cfRule type="cellIs" dxfId="47" priority="5" operator="between">
      <formula>35.1</formula>
      <formula>39</formula>
    </cfRule>
    <cfRule type="cellIs" dxfId="46" priority="6" operator="between">
      <formula>31</formula>
      <formula>34.9</formula>
    </cfRule>
    <cfRule type="cellIs" dxfId="45" priority="7" operator="equal">
      <formula>35</formula>
    </cfRule>
  </conditionalFormatting>
  <conditionalFormatting sqref="BE138:BG154">
    <cfRule type="cellIs" dxfId="44" priority="2" operator="between">
      <formula>0.1</formula>
      <formula>34.9</formula>
    </cfRule>
    <cfRule type="cellIs" dxfId="43" priority="3" operator="greaterThan">
      <formula>35</formula>
    </cfRule>
    <cfRule type="cellIs" dxfId="42" priority="4" operator="equal">
      <formula>35</formula>
    </cfRule>
  </conditionalFormatting>
  <conditionalFormatting sqref="FK7:FK23 FK34:FK50 FK61:FK77 FK88:FK104 FK115:FK131">
    <cfRule type="cellIs" dxfId="4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'11'!A109</f>
        <v>A</v>
      </c>
      <c r="B1" s="2" t="str">
        <f>'11'!B109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49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'11'!AM109:AQ109</f>
        <v>0</v>
      </c>
      <c r="AN1" s="207"/>
      <c r="AO1" s="207"/>
      <c r="AP1" s="207"/>
      <c r="AQ1" s="207"/>
      <c r="AR1" s="81"/>
      <c r="AS1" s="208">
        <f>'11'!AS109:AW109</f>
        <v>0</v>
      </c>
      <c r="AT1" s="208"/>
      <c r="AU1" s="208"/>
      <c r="AV1" s="208"/>
      <c r="AW1" s="208"/>
      <c r="AY1" s="209">
        <f>'11'!AY109:BC109</f>
        <v>0</v>
      </c>
      <c r="AZ1" s="209"/>
      <c r="BA1" s="209"/>
      <c r="BB1" s="209"/>
      <c r="BC1" s="209"/>
      <c r="BE1" s="210">
        <f>'11'!BE109:BI109</f>
        <v>0</v>
      </c>
      <c r="BF1" s="210"/>
      <c r="BG1" s="210"/>
      <c r="BH1" s="210"/>
      <c r="BI1" s="210"/>
      <c r="BK1" s="211">
        <f>'11'!BK109:BO109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49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49</v>
      </c>
      <c r="EP1" s="199"/>
    </row>
    <row r="2" spans="1:173" ht="15" customHeight="1" thickBot="1" x14ac:dyDescent="0.3">
      <c r="A2" s="1" t="str">
        <f>'11'!A110</f>
        <v>R</v>
      </c>
      <c r="B2" s="2" t="str">
        <f>'11'!B110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'11'!AM110:AQ110</f>
        <v>0</v>
      </c>
      <c r="AN2" s="202"/>
      <c r="AO2" s="202"/>
      <c r="AP2" s="202"/>
      <c r="AQ2" s="202"/>
      <c r="AS2" s="203">
        <f>'11'!AS110:AW110</f>
        <v>0</v>
      </c>
      <c r="AT2" s="203"/>
      <c r="AU2" s="203"/>
      <c r="AV2" s="203"/>
      <c r="AW2" s="203"/>
      <c r="AY2" s="204">
        <f>'11'!AY110:BC110</f>
        <v>0</v>
      </c>
      <c r="AZ2" s="204"/>
      <c r="BA2" s="204"/>
      <c r="BB2" s="204"/>
      <c r="BC2" s="204"/>
      <c r="BE2" s="205">
        <f>'11'!BE110:BI110</f>
        <v>0</v>
      </c>
      <c r="BF2" s="205"/>
      <c r="BG2" s="205"/>
      <c r="BH2" s="205"/>
      <c r="BI2" s="205"/>
      <c r="BK2" s="206">
        <f>'11'!BK110:BO110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'11'!A111</f>
        <v>M</v>
      </c>
      <c r="B3" s="2" t="str">
        <f>'11'!B111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43073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43074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43075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43076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43077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43078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43079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'11'!A112</f>
        <v>0</v>
      </c>
      <c r="B4" s="2">
        <f>'11'!B112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'11'!A113</f>
        <v>0</v>
      </c>
      <c r="B5" s="2">
        <f>'11'!B113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'11'!A114</f>
        <v>0</v>
      </c>
      <c r="B6" s="2">
        <f>'11'!B114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'11'!B138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'11'!FN115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'11'!B139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'11'!FN116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'11'!B140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'11'!FN117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'11'!B141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'11'!FN118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'11'!B142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'11'!FN119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'11'!B143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'11'!FN120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'11'!B144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'11'!FN121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'11'!B145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'11'!FN122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'11'!B146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'11'!FN123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'11'!B147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'11'!FN124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'11'!B148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'11'!FN125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'11'!B149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'11'!FN126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'11'!B150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'11'!FN127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'11'!B151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'11'!FN128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'11'!B152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'11'!FN129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'11'!B153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'11'!FN130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'11'!B154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'11'!FN131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50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50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50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43080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43081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43082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43083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43084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43085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43086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51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51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51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43087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43088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43089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43090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43091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43092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43093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43"/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7" si="25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43"/>
      <c r="FJ62" s="46">
        <f t="shared" ref="FJ62:FJ77" si="26">FN35</f>
        <v>0</v>
      </c>
      <c r="FK62" s="44">
        <f t="shared" si="21"/>
        <v>0</v>
      </c>
      <c r="FL62" s="46"/>
      <c r="FM62" s="66"/>
      <c r="FN62" s="48">
        <f t="shared" ref="FN62:FN77" si="27">FI62+FJ62+FK62-FL62</f>
        <v>0</v>
      </c>
      <c r="FP62" s="49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43"/>
      <c r="FJ63" s="46">
        <f t="shared" si="26"/>
        <v>0</v>
      </c>
      <c r="FK63" s="44">
        <f t="shared" si="21"/>
        <v>0</v>
      </c>
      <c r="FL63" s="46"/>
      <c r="FM63" s="66"/>
      <c r="FN63" s="48">
        <f t="shared" si="27"/>
        <v>0</v>
      </c>
      <c r="FP63" s="49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43"/>
      <c r="FJ64" s="46">
        <f t="shared" si="26"/>
        <v>0</v>
      </c>
      <c r="FK64" s="44">
        <f t="shared" si="21"/>
        <v>0</v>
      </c>
      <c r="FL64" s="46"/>
      <c r="FM64" s="66"/>
      <c r="FN64" s="48">
        <f t="shared" si="27"/>
        <v>0</v>
      </c>
      <c r="FP64" s="49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43"/>
      <c r="FJ65" s="46">
        <f t="shared" si="26"/>
        <v>0</v>
      </c>
      <c r="FK65" s="44">
        <f t="shared" si="21"/>
        <v>0</v>
      </c>
      <c r="FL65" s="46"/>
      <c r="FM65" s="66"/>
      <c r="FN65" s="48">
        <f t="shared" si="27"/>
        <v>0</v>
      </c>
      <c r="FP65" s="49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43"/>
      <c r="FJ66" s="46">
        <f t="shared" si="26"/>
        <v>0</v>
      </c>
      <c r="FK66" s="44">
        <f t="shared" si="21"/>
        <v>0</v>
      </c>
      <c r="FL66" s="46"/>
      <c r="FM66" s="66"/>
      <c r="FN66" s="48">
        <f t="shared" si="27"/>
        <v>0</v>
      </c>
      <c r="FP66" s="49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43"/>
      <c r="FJ67" s="46">
        <f t="shared" si="26"/>
        <v>0</v>
      </c>
      <c r="FK67" s="44">
        <f t="shared" si="21"/>
        <v>0</v>
      </c>
      <c r="FL67" s="46"/>
      <c r="FM67" s="66"/>
      <c r="FN67" s="48">
        <f t="shared" si="27"/>
        <v>0</v>
      </c>
      <c r="FP67" s="49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43"/>
      <c r="FJ68" s="46">
        <f t="shared" si="26"/>
        <v>0</v>
      </c>
      <c r="FK68" s="44">
        <f t="shared" si="21"/>
        <v>0</v>
      </c>
      <c r="FL68" s="46"/>
      <c r="FM68" s="66"/>
      <c r="FN68" s="48">
        <f t="shared" si="27"/>
        <v>0</v>
      </c>
      <c r="FP68" s="49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43"/>
      <c r="FJ69" s="46">
        <f t="shared" si="26"/>
        <v>0</v>
      </c>
      <c r="FK69" s="44">
        <f t="shared" si="21"/>
        <v>0</v>
      </c>
      <c r="FL69" s="46"/>
      <c r="FM69" s="66"/>
      <c r="FN69" s="48">
        <f t="shared" si="27"/>
        <v>0</v>
      </c>
      <c r="FP69" s="49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43"/>
      <c r="FJ70" s="46">
        <f t="shared" si="26"/>
        <v>0</v>
      </c>
      <c r="FK70" s="44">
        <f t="shared" si="21"/>
        <v>0</v>
      </c>
      <c r="FL70" s="46"/>
      <c r="FM70" s="66"/>
      <c r="FN70" s="48">
        <f t="shared" si="27"/>
        <v>0</v>
      </c>
      <c r="FP70" s="49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43"/>
      <c r="FJ71" s="46">
        <f t="shared" si="26"/>
        <v>0</v>
      </c>
      <c r="FK71" s="44">
        <f t="shared" si="21"/>
        <v>0</v>
      </c>
      <c r="FL71" s="46"/>
      <c r="FM71" s="66"/>
      <c r="FN71" s="48">
        <f t="shared" si="27"/>
        <v>0</v>
      </c>
      <c r="FP71" s="49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43"/>
      <c r="FJ72" s="46">
        <f t="shared" si="26"/>
        <v>0</v>
      </c>
      <c r="FK72" s="44">
        <f t="shared" si="21"/>
        <v>0</v>
      </c>
      <c r="FL72" s="46"/>
      <c r="FM72" s="66"/>
      <c r="FN72" s="48">
        <f t="shared" si="27"/>
        <v>0</v>
      </c>
      <c r="FP72" s="49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43"/>
      <c r="FJ73" s="46">
        <f t="shared" si="26"/>
        <v>0</v>
      </c>
      <c r="FK73" s="44">
        <f t="shared" si="21"/>
        <v>0</v>
      </c>
      <c r="FL73" s="46"/>
      <c r="FM73" s="66"/>
      <c r="FN73" s="48">
        <f t="shared" si="27"/>
        <v>0</v>
      </c>
      <c r="FP73" s="49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43"/>
      <c r="FJ74" s="46">
        <f t="shared" si="26"/>
        <v>0</v>
      </c>
      <c r="FK74" s="44">
        <f t="shared" si="21"/>
        <v>0</v>
      </c>
      <c r="FL74" s="46"/>
      <c r="FM74" s="66"/>
      <c r="FN74" s="48">
        <f t="shared" si="27"/>
        <v>0</v>
      </c>
      <c r="FP74" s="49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43"/>
      <c r="FJ75" s="46">
        <f t="shared" si="26"/>
        <v>0</v>
      </c>
      <c r="FK75" s="44">
        <f t="shared" si="21"/>
        <v>0</v>
      </c>
      <c r="FL75" s="46"/>
      <c r="FM75" s="66"/>
      <c r="FN75" s="48">
        <f t="shared" si="27"/>
        <v>0</v>
      </c>
      <c r="FP75" s="49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43"/>
      <c r="FJ76" s="46">
        <f t="shared" si="26"/>
        <v>0</v>
      </c>
      <c r="FK76" s="44">
        <f t="shared" si="21"/>
        <v>0</v>
      </c>
      <c r="FL76" s="46"/>
      <c r="FM76" s="66"/>
      <c r="FN76" s="48">
        <f t="shared" si="27"/>
        <v>0</v>
      </c>
      <c r="FP76" s="49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 t="shared" si="25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43"/>
      <c r="FJ77" s="46">
        <f t="shared" si="26"/>
        <v>0</v>
      </c>
      <c r="FK77" s="44">
        <f t="shared" si="21"/>
        <v>0</v>
      </c>
      <c r="FL77" s="46"/>
      <c r="FM77" s="66"/>
      <c r="FN77" s="48">
        <f t="shared" si="27"/>
        <v>0</v>
      </c>
      <c r="FP77" s="49">
        <f t="shared" si="28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52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52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52</v>
      </c>
      <c r="EP82" s="199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43094</v>
      </c>
      <c r="K84" s="201"/>
      <c r="L84" s="201"/>
      <c r="M84" s="201"/>
      <c r="N84" s="201"/>
      <c r="O84" s="201"/>
      <c r="P84" s="201"/>
      <c r="Q84" s="7"/>
      <c r="R84" s="159" t="s">
        <v>223</v>
      </c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43095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43096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43097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43098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43099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43100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0"/>
        <v>0</v>
      </c>
      <c r="B85" s="2">
        <f t="shared" si="30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0"/>
        <v>0</v>
      </c>
      <c r="B86" s="2">
        <f t="shared" si="30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0"/>
        <v>0</v>
      </c>
      <c r="B87" s="2">
        <f t="shared" si="30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>
        <v>43094</v>
      </c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160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2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1">+SUMIF($EI88:$FD88,"*",$EI$4:$FD$4)</f>
        <v>0</v>
      </c>
      <c r="FI88" s="50">
        <f>SUMIF(G88:AB88,"*",$G$4:$AB$4)</f>
        <v>0</v>
      </c>
      <c r="FJ88" s="46">
        <f>FN61</f>
        <v>0</v>
      </c>
      <c r="FK88" s="44">
        <f t="shared" ref="FK88:FK104" si="32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170">
        <f t="shared" ref="F89:F104" si="37">(SUMIF(G89:FD89,"*",G$4:FD$4)+FF89)</f>
        <v>0</v>
      </c>
      <c r="G89" s="160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2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1"/>
        <v>0</v>
      </c>
      <c r="FI89" s="50">
        <f t="shared" ref="FI89:FI104" si="38">SUMIF(G89:AB89,"*",$G$4:$AB$4)</f>
        <v>0</v>
      </c>
      <c r="FJ89" s="46">
        <f t="shared" ref="FJ89:FJ104" si="39">FN62</f>
        <v>0</v>
      </c>
      <c r="FK89" s="44">
        <f t="shared" si="32"/>
        <v>0</v>
      </c>
      <c r="FL89" s="46"/>
      <c r="FM89" s="71"/>
      <c r="FN89" s="48">
        <f t="shared" ref="FN89:FN104" si="40">FI89+FJ89+FK89-FL89</f>
        <v>0</v>
      </c>
      <c r="FP89" s="49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170">
        <f t="shared" si="37"/>
        <v>0</v>
      </c>
      <c r="G90" s="160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2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1"/>
        <v>0</v>
      </c>
      <c r="FI90" s="50">
        <f t="shared" si="38"/>
        <v>0</v>
      </c>
      <c r="FJ90" s="46">
        <f t="shared" si="39"/>
        <v>0</v>
      </c>
      <c r="FK90" s="44">
        <f t="shared" si="32"/>
        <v>0</v>
      </c>
      <c r="FL90" s="46"/>
      <c r="FM90" s="71"/>
      <c r="FN90" s="48">
        <f t="shared" si="40"/>
        <v>0</v>
      </c>
      <c r="FP90" s="49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170">
        <f t="shared" si="37"/>
        <v>0</v>
      </c>
      <c r="G91" s="160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2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1"/>
        <v>0</v>
      </c>
      <c r="FI91" s="50">
        <f t="shared" si="38"/>
        <v>0</v>
      </c>
      <c r="FJ91" s="46">
        <f t="shared" si="39"/>
        <v>0</v>
      </c>
      <c r="FK91" s="44">
        <f t="shared" si="32"/>
        <v>0</v>
      </c>
      <c r="FL91" s="46"/>
      <c r="FM91" s="71"/>
      <c r="FN91" s="48">
        <f t="shared" si="40"/>
        <v>0</v>
      </c>
      <c r="FP91" s="49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170">
        <f t="shared" si="37"/>
        <v>0</v>
      </c>
      <c r="G92" s="160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2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1"/>
        <v>0</v>
      </c>
      <c r="FI92" s="50">
        <f t="shared" si="38"/>
        <v>0</v>
      </c>
      <c r="FJ92" s="46">
        <f t="shared" si="39"/>
        <v>0</v>
      </c>
      <c r="FK92" s="44">
        <f t="shared" si="32"/>
        <v>0</v>
      </c>
      <c r="FL92" s="46"/>
      <c r="FM92" s="71"/>
      <c r="FN92" s="48">
        <f t="shared" si="40"/>
        <v>0</v>
      </c>
      <c r="FP92" s="49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170">
        <f t="shared" si="37"/>
        <v>0</v>
      </c>
      <c r="G93" s="163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5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1"/>
        <v>0</v>
      </c>
      <c r="FI93" s="50">
        <f t="shared" si="38"/>
        <v>0</v>
      </c>
      <c r="FJ93" s="46">
        <f t="shared" si="39"/>
        <v>0</v>
      </c>
      <c r="FK93" s="44">
        <f t="shared" si="32"/>
        <v>0</v>
      </c>
      <c r="FL93" s="46"/>
      <c r="FM93" s="71"/>
      <c r="FN93" s="48">
        <f t="shared" si="40"/>
        <v>0</v>
      </c>
      <c r="FP93" s="49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170">
        <f t="shared" si="37"/>
        <v>0</v>
      </c>
      <c r="G94" s="160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2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1"/>
        <v>0</v>
      </c>
      <c r="FI94" s="50">
        <f t="shared" si="38"/>
        <v>0</v>
      </c>
      <c r="FJ94" s="46">
        <f t="shared" si="39"/>
        <v>0</v>
      </c>
      <c r="FK94" s="44">
        <f t="shared" si="32"/>
        <v>0</v>
      </c>
      <c r="FL94" s="46"/>
      <c r="FM94" s="71"/>
      <c r="FN94" s="48">
        <f t="shared" si="40"/>
        <v>0</v>
      </c>
      <c r="FP94" s="49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170">
        <f t="shared" si="37"/>
        <v>0</v>
      </c>
      <c r="G95" s="160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2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1"/>
        <v>0</v>
      </c>
      <c r="FI95" s="50">
        <f t="shared" si="38"/>
        <v>0</v>
      </c>
      <c r="FJ95" s="46">
        <f t="shared" si="39"/>
        <v>0</v>
      </c>
      <c r="FK95" s="44">
        <f t="shared" si="32"/>
        <v>0</v>
      </c>
      <c r="FL95" s="46"/>
      <c r="FM95" s="71"/>
      <c r="FN95" s="48">
        <f t="shared" si="40"/>
        <v>0</v>
      </c>
      <c r="FP95" s="49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170">
        <f t="shared" si="37"/>
        <v>0</v>
      </c>
      <c r="G96" s="160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2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1"/>
        <v>0</v>
      </c>
      <c r="FI96" s="50">
        <f t="shared" si="38"/>
        <v>0</v>
      </c>
      <c r="FJ96" s="46">
        <f t="shared" si="39"/>
        <v>0</v>
      </c>
      <c r="FK96" s="44">
        <f t="shared" si="32"/>
        <v>0</v>
      </c>
      <c r="FL96" s="46"/>
      <c r="FM96" s="71"/>
      <c r="FN96" s="48">
        <f t="shared" si="40"/>
        <v>0</v>
      </c>
      <c r="FP96" s="49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170">
        <f t="shared" si="37"/>
        <v>0</v>
      </c>
      <c r="G97" s="160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2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1"/>
        <v>0</v>
      </c>
      <c r="FI97" s="50">
        <f t="shared" si="38"/>
        <v>0</v>
      </c>
      <c r="FJ97" s="46">
        <f t="shared" si="39"/>
        <v>0</v>
      </c>
      <c r="FK97" s="44">
        <f t="shared" si="32"/>
        <v>0</v>
      </c>
      <c r="FL97" s="46"/>
      <c r="FM97" s="71"/>
      <c r="FN97" s="48">
        <f t="shared" si="40"/>
        <v>0</v>
      </c>
      <c r="FP97" s="49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170">
        <f t="shared" si="37"/>
        <v>0</v>
      </c>
      <c r="G98" s="160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2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1"/>
        <v>0</v>
      </c>
      <c r="FI98" s="50">
        <f t="shared" si="38"/>
        <v>0</v>
      </c>
      <c r="FJ98" s="46">
        <f t="shared" si="39"/>
        <v>0</v>
      </c>
      <c r="FK98" s="44">
        <f t="shared" si="32"/>
        <v>0</v>
      </c>
      <c r="FL98" s="46"/>
      <c r="FM98" s="71"/>
      <c r="FN98" s="48">
        <f t="shared" si="40"/>
        <v>0</v>
      </c>
      <c r="FP98" s="49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170">
        <f t="shared" si="37"/>
        <v>0</v>
      </c>
      <c r="G99" s="160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2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1"/>
        <v>0</v>
      </c>
      <c r="FI99" s="50">
        <f t="shared" si="38"/>
        <v>0</v>
      </c>
      <c r="FJ99" s="46">
        <f t="shared" si="39"/>
        <v>0</v>
      </c>
      <c r="FK99" s="44">
        <f t="shared" si="32"/>
        <v>0</v>
      </c>
      <c r="FL99" s="46"/>
      <c r="FM99" s="71"/>
      <c r="FN99" s="48">
        <f t="shared" si="40"/>
        <v>0</v>
      </c>
      <c r="FP99" s="49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170">
        <f t="shared" si="37"/>
        <v>0</v>
      </c>
      <c r="G100" s="160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2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1"/>
        <v>0</v>
      </c>
      <c r="FI100" s="50">
        <f t="shared" si="38"/>
        <v>0</v>
      </c>
      <c r="FJ100" s="46">
        <f t="shared" si="39"/>
        <v>0</v>
      </c>
      <c r="FK100" s="44">
        <f t="shared" si="32"/>
        <v>0</v>
      </c>
      <c r="FL100" s="46"/>
      <c r="FM100" s="71"/>
      <c r="FN100" s="48">
        <f t="shared" si="40"/>
        <v>0</v>
      </c>
      <c r="FP100" s="49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170">
        <f t="shared" si="37"/>
        <v>0</v>
      </c>
      <c r="G101" s="160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2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1"/>
        <v>0</v>
      </c>
      <c r="FI101" s="50">
        <f t="shared" si="38"/>
        <v>0</v>
      </c>
      <c r="FJ101" s="46">
        <f t="shared" si="39"/>
        <v>0</v>
      </c>
      <c r="FK101" s="44">
        <f t="shared" si="32"/>
        <v>0</v>
      </c>
      <c r="FL101" s="46"/>
      <c r="FM101" s="71"/>
      <c r="FN101" s="48">
        <f t="shared" si="40"/>
        <v>0</v>
      </c>
      <c r="FP101" s="49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170">
        <f t="shared" si="37"/>
        <v>0</v>
      </c>
      <c r="G102" s="160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2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1"/>
        <v>0</v>
      </c>
      <c r="FI102" s="50">
        <f t="shared" si="38"/>
        <v>0</v>
      </c>
      <c r="FJ102" s="46">
        <f t="shared" si="39"/>
        <v>0</v>
      </c>
      <c r="FK102" s="44">
        <f t="shared" si="32"/>
        <v>0</v>
      </c>
      <c r="FL102" s="46"/>
      <c r="FM102" s="71"/>
      <c r="FN102" s="48">
        <f t="shared" si="40"/>
        <v>0</v>
      </c>
      <c r="FP102" s="49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170">
        <f t="shared" si="37"/>
        <v>0</v>
      </c>
      <c r="G103" s="160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2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1"/>
        <v>0</v>
      </c>
      <c r="FI103" s="50">
        <f t="shared" si="38"/>
        <v>0</v>
      </c>
      <c r="FJ103" s="46">
        <f t="shared" si="39"/>
        <v>0</v>
      </c>
      <c r="FK103" s="44">
        <f t="shared" si="32"/>
        <v>0</v>
      </c>
      <c r="FL103" s="46"/>
      <c r="FM103" s="71"/>
      <c r="FN103" s="48">
        <f t="shared" si="40"/>
        <v>0</v>
      </c>
      <c r="FP103" s="49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170">
        <f t="shared" si="37"/>
        <v>0</v>
      </c>
      <c r="G104" s="160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2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1"/>
        <v>0</v>
      </c>
      <c r="FI104" s="50">
        <f t="shared" si="38"/>
        <v>0</v>
      </c>
      <c r="FJ104" s="46">
        <f t="shared" si="39"/>
        <v>0</v>
      </c>
      <c r="FK104" s="44">
        <f t="shared" si="32"/>
        <v>0</v>
      </c>
      <c r="FL104" s="46"/>
      <c r="FM104" s="71"/>
      <c r="FN104" s="48">
        <f t="shared" si="40"/>
        <v>0</v>
      </c>
      <c r="FP104" s="49">
        <f t="shared" si="41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2"/>
        <v>0</v>
      </c>
      <c r="B112" s="2">
        <f t="shared" si="42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2"/>
        <v>0</v>
      </c>
      <c r="B113" s="2">
        <f t="shared" si="42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2"/>
        <v>0</v>
      </c>
      <c r="B114" s="2">
        <f t="shared" si="42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3">+SUMIF($EI115:$FD115,"*",$EI$4:$FD$4)</f>
        <v>0</v>
      </c>
      <c r="FI115" s="50"/>
      <c r="FJ115" s="46">
        <f>FN88</f>
        <v>0</v>
      </c>
      <c r="FK115" s="44">
        <f t="shared" ref="FK115:FK131" si="44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170">
        <f t="shared" ref="F116:F131" si="49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3"/>
        <v>0</v>
      </c>
      <c r="FI116" s="50"/>
      <c r="FJ116" s="46">
        <f t="shared" ref="FJ116:FJ131" si="50">FN89</f>
        <v>0</v>
      </c>
      <c r="FK116" s="44">
        <f t="shared" si="44"/>
        <v>0</v>
      </c>
      <c r="FL116" s="46"/>
      <c r="FM116" s="66"/>
      <c r="FN116" s="48">
        <f t="shared" ref="FN116:FN131" si="51">FI116+FJ116+FK116-FL116</f>
        <v>0</v>
      </c>
      <c r="FP116" s="49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170">
        <f t="shared" si="49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3"/>
        <v>0</v>
      </c>
      <c r="FI117" s="50"/>
      <c r="FJ117" s="46">
        <f t="shared" si="50"/>
        <v>0</v>
      </c>
      <c r="FK117" s="44">
        <f t="shared" si="44"/>
        <v>0</v>
      </c>
      <c r="FL117" s="46"/>
      <c r="FM117" s="66"/>
      <c r="FN117" s="48">
        <f t="shared" si="51"/>
        <v>0</v>
      </c>
      <c r="FP117" s="49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170">
        <f t="shared" si="49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3"/>
        <v>0</v>
      </c>
      <c r="FI118" s="50"/>
      <c r="FJ118" s="46">
        <f t="shared" si="50"/>
        <v>0</v>
      </c>
      <c r="FK118" s="44">
        <f t="shared" si="44"/>
        <v>0</v>
      </c>
      <c r="FL118" s="46"/>
      <c r="FM118" s="66"/>
      <c r="FN118" s="48">
        <f t="shared" si="51"/>
        <v>0</v>
      </c>
      <c r="FP118" s="49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170">
        <f t="shared" si="49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3"/>
        <v>0</v>
      </c>
      <c r="FI119" s="50"/>
      <c r="FJ119" s="46">
        <f t="shared" si="50"/>
        <v>0</v>
      </c>
      <c r="FK119" s="44">
        <f t="shared" si="44"/>
        <v>0</v>
      </c>
      <c r="FL119" s="46"/>
      <c r="FM119" s="66"/>
      <c r="FN119" s="48">
        <f t="shared" si="51"/>
        <v>0</v>
      </c>
      <c r="FP119" s="49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170">
        <f t="shared" si="49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3"/>
        <v>0</v>
      </c>
      <c r="FI120" s="50"/>
      <c r="FJ120" s="46">
        <f t="shared" si="50"/>
        <v>0</v>
      </c>
      <c r="FK120" s="44">
        <f t="shared" si="44"/>
        <v>0</v>
      </c>
      <c r="FL120" s="46"/>
      <c r="FM120" s="66"/>
      <c r="FN120" s="48">
        <f t="shared" si="51"/>
        <v>0</v>
      </c>
      <c r="FP120" s="49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170">
        <f t="shared" si="49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3"/>
        <v>0</v>
      </c>
      <c r="FI121" s="50"/>
      <c r="FJ121" s="46">
        <f t="shared" si="50"/>
        <v>0</v>
      </c>
      <c r="FK121" s="44">
        <f t="shared" si="44"/>
        <v>0</v>
      </c>
      <c r="FL121" s="46"/>
      <c r="FM121" s="66"/>
      <c r="FN121" s="48">
        <f t="shared" si="51"/>
        <v>0</v>
      </c>
      <c r="FP121" s="49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170">
        <f t="shared" si="49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3"/>
        <v>0</v>
      </c>
      <c r="FI122" s="50"/>
      <c r="FJ122" s="46">
        <f t="shared" si="50"/>
        <v>0</v>
      </c>
      <c r="FK122" s="44">
        <f t="shared" si="44"/>
        <v>0</v>
      </c>
      <c r="FL122" s="46"/>
      <c r="FM122" s="66"/>
      <c r="FN122" s="48">
        <f t="shared" si="51"/>
        <v>0</v>
      </c>
      <c r="FP122" s="49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170">
        <f t="shared" si="49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3"/>
        <v>0</v>
      </c>
      <c r="FI123" s="50"/>
      <c r="FJ123" s="46">
        <f t="shared" si="50"/>
        <v>0</v>
      </c>
      <c r="FK123" s="44">
        <f t="shared" si="44"/>
        <v>0</v>
      </c>
      <c r="FL123" s="46"/>
      <c r="FM123" s="66"/>
      <c r="FN123" s="48">
        <f t="shared" si="51"/>
        <v>0</v>
      </c>
      <c r="FP123" s="49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170">
        <f t="shared" si="49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3"/>
        <v>0</v>
      </c>
      <c r="FI124" s="50"/>
      <c r="FJ124" s="46">
        <f t="shared" si="50"/>
        <v>0</v>
      </c>
      <c r="FK124" s="44">
        <f t="shared" si="44"/>
        <v>0</v>
      </c>
      <c r="FL124" s="46"/>
      <c r="FM124" s="66"/>
      <c r="FN124" s="48">
        <f t="shared" si="51"/>
        <v>0</v>
      </c>
      <c r="FP124" s="49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170">
        <f t="shared" si="49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3"/>
        <v>0</v>
      </c>
      <c r="FI125" s="50"/>
      <c r="FJ125" s="46">
        <f t="shared" si="50"/>
        <v>0</v>
      </c>
      <c r="FK125" s="44">
        <f t="shared" si="44"/>
        <v>0</v>
      </c>
      <c r="FL125" s="46"/>
      <c r="FM125" s="66"/>
      <c r="FN125" s="48">
        <f t="shared" si="51"/>
        <v>0</v>
      </c>
      <c r="FP125" s="49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170">
        <f t="shared" si="49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3"/>
        <v>0</v>
      </c>
      <c r="FI126" s="50"/>
      <c r="FJ126" s="46">
        <f t="shared" si="50"/>
        <v>0</v>
      </c>
      <c r="FK126" s="44">
        <f t="shared" si="44"/>
        <v>0</v>
      </c>
      <c r="FL126" s="46"/>
      <c r="FM126" s="66"/>
      <c r="FN126" s="48">
        <f t="shared" si="51"/>
        <v>0</v>
      </c>
      <c r="FP126" s="49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170">
        <f t="shared" si="49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3"/>
        <v>0</v>
      </c>
      <c r="FI127" s="50"/>
      <c r="FJ127" s="46">
        <f t="shared" si="50"/>
        <v>0</v>
      </c>
      <c r="FK127" s="44">
        <f t="shared" si="44"/>
        <v>0</v>
      </c>
      <c r="FL127" s="46"/>
      <c r="FM127" s="66"/>
      <c r="FN127" s="48">
        <f t="shared" si="51"/>
        <v>0</v>
      </c>
      <c r="FP127" s="49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170">
        <f t="shared" si="49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3"/>
        <v>0</v>
      </c>
      <c r="FI128" s="50"/>
      <c r="FJ128" s="46">
        <f t="shared" si="50"/>
        <v>0</v>
      </c>
      <c r="FK128" s="44">
        <f t="shared" si="44"/>
        <v>0</v>
      </c>
      <c r="FL128" s="46"/>
      <c r="FM128" s="66"/>
      <c r="FN128" s="48">
        <f t="shared" si="51"/>
        <v>0</v>
      </c>
      <c r="FP128" s="49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170">
        <f t="shared" si="49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3"/>
        <v>0</v>
      </c>
      <c r="FI129" s="50"/>
      <c r="FJ129" s="46">
        <f t="shared" si="50"/>
        <v>0</v>
      </c>
      <c r="FK129" s="44">
        <f t="shared" si="44"/>
        <v>0</v>
      </c>
      <c r="FL129" s="46"/>
      <c r="FM129" s="66"/>
      <c r="FN129" s="48">
        <f t="shared" si="51"/>
        <v>0</v>
      </c>
      <c r="FP129" s="49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170">
        <f t="shared" si="49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3"/>
        <v>0</v>
      </c>
      <c r="FI130" s="50"/>
      <c r="FJ130" s="46">
        <f t="shared" si="50"/>
        <v>0</v>
      </c>
      <c r="FK130" s="44">
        <f t="shared" si="44"/>
        <v>0</v>
      </c>
      <c r="FL130" s="46"/>
      <c r="FM130" s="66"/>
      <c r="FN130" s="48">
        <f t="shared" si="51"/>
        <v>0</v>
      </c>
      <c r="FP130" s="49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170">
        <f t="shared" si="49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3"/>
        <v>0</v>
      </c>
      <c r="FI131" s="50"/>
      <c r="FJ131" s="46">
        <f t="shared" si="50"/>
        <v>0</v>
      </c>
      <c r="FK131" s="44">
        <f t="shared" si="44"/>
        <v>0</v>
      </c>
      <c r="FL131" s="46"/>
      <c r="FM131" s="66"/>
      <c r="FN131" s="48">
        <f t="shared" si="51"/>
        <v>0</v>
      </c>
      <c r="FP131" s="49">
        <f t="shared" si="52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49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50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51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52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3">D7+D34+D61+D88+D115</f>
        <v>0</v>
      </c>
      <c r="E138" s="78">
        <f t="shared" si="53"/>
        <v>0</v>
      </c>
      <c r="F138" s="171">
        <f t="shared" si="53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4">B116</f>
        <v>0</v>
      </c>
      <c r="C139" s="76">
        <f t="shared" ref="C139:F154" si="55">C8+C35+C62+C89+C116</f>
        <v>0</v>
      </c>
      <c r="D139" s="77">
        <f t="shared" si="55"/>
        <v>0</v>
      </c>
      <c r="E139" s="78">
        <f t="shared" si="55"/>
        <v>0</v>
      </c>
      <c r="F139" s="171">
        <f t="shared" si="55"/>
        <v>0</v>
      </c>
      <c r="G139" s="79"/>
      <c r="H139" s="251"/>
      <c r="I139" s="252"/>
      <c r="J139" s="251"/>
      <c r="K139" s="252"/>
      <c r="L139" s="251">
        <f t="shared" ref="L139:L154" si="56">F8</f>
        <v>0</v>
      </c>
      <c r="M139" s="252"/>
      <c r="N139" s="251">
        <f t="shared" ref="N139:N154" si="57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8">F35</f>
        <v>0</v>
      </c>
      <c r="V139" s="252"/>
      <c r="W139" s="251">
        <f t="shared" ref="W139:W154" si="59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0">F62</f>
        <v>0</v>
      </c>
      <c r="AE139" s="252"/>
      <c r="AF139" s="251">
        <f t="shared" ref="AF139:AF154" si="61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2">F89</f>
        <v>0</v>
      </c>
      <c r="AN139" s="252"/>
      <c r="AO139" s="251">
        <f t="shared" ref="AO139:AO154" si="63">SUM(AI139:AN139)</f>
        <v>0</v>
      </c>
      <c r="AP139" s="252"/>
      <c r="AQ139" s="73"/>
      <c r="AR139" s="258">
        <f t="shared" ref="AR139:AR154" si="64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5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4"/>
        <v>0</v>
      </c>
      <c r="C140" s="76">
        <f t="shared" si="55"/>
        <v>0</v>
      </c>
      <c r="D140" s="77">
        <f t="shared" si="55"/>
        <v>0</v>
      </c>
      <c r="E140" s="78">
        <f t="shared" si="55"/>
        <v>0</v>
      </c>
      <c r="F140" s="171">
        <f t="shared" si="55"/>
        <v>0</v>
      </c>
      <c r="G140" s="79"/>
      <c r="H140" s="251"/>
      <c r="I140" s="252"/>
      <c r="J140" s="251"/>
      <c r="K140" s="252"/>
      <c r="L140" s="251">
        <f t="shared" si="56"/>
        <v>0</v>
      </c>
      <c r="M140" s="252"/>
      <c r="N140" s="251">
        <f t="shared" si="57"/>
        <v>0</v>
      </c>
      <c r="O140" s="252"/>
      <c r="P140" s="73"/>
      <c r="Q140" s="251"/>
      <c r="R140" s="252"/>
      <c r="S140" s="251"/>
      <c r="T140" s="252"/>
      <c r="U140" s="251">
        <f t="shared" si="58"/>
        <v>0</v>
      </c>
      <c r="V140" s="252"/>
      <c r="W140" s="251">
        <f t="shared" si="59"/>
        <v>0</v>
      </c>
      <c r="X140" s="252"/>
      <c r="Y140" s="73"/>
      <c r="Z140" s="251"/>
      <c r="AA140" s="252"/>
      <c r="AB140" s="251"/>
      <c r="AC140" s="252"/>
      <c r="AD140" s="251">
        <f t="shared" si="60"/>
        <v>0</v>
      </c>
      <c r="AE140" s="252"/>
      <c r="AF140" s="251">
        <f t="shared" si="61"/>
        <v>0</v>
      </c>
      <c r="AG140" s="252"/>
      <c r="AH140" s="73"/>
      <c r="AI140" s="251"/>
      <c r="AJ140" s="252"/>
      <c r="AK140" s="251"/>
      <c r="AL140" s="252"/>
      <c r="AM140" s="251">
        <f t="shared" si="62"/>
        <v>0</v>
      </c>
      <c r="AN140" s="252"/>
      <c r="AO140" s="251">
        <f t="shared" si="63"/>
        <v>0</v>
      </c>
      <c r="AP140" s="252"/>
      <c r="AQ140" s="73"/>
      <c r="AR140" s="258">
        <f t="shared" si="64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5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4"/>
        <v>0</v>
      </c>
      <c r="C141" s="76">
        <f t="shared" si="55"/>
        <v>0</v>
      </c>
      <c r="D141" s="77">
        <f t="shared" si="55"/>
        <v>0</v>
      </c>
      <c r="E141" s="78">
        <f t="shared" si="55"/>
        <v>0</v>
      </c>
      <c r="F141" s="171">
        <f t="shared" si="55"/>
        <v>0</v>
      </c>
      <c r="G141" s="79"/>
      <c r="H141" s="251"/>
      <c r="I141" s="252"/>
      <c r="J141" s="251"/>
      <c r="K141" s="252"/>
      <c r="L141" s="251">
        <f t="shared" si="56"/>
        <v>0</v>
      </c>
      <c r="M141" s="252"/>
      <c r="N141" s="251">
        <f t="shared" si="57"/>
        <v>0</v>
      </c>
      <c r="O141" s="252"/>
      <c r="P141" s="73"/>
      <c r="Q141" s="251"/>
      <c r="R141" s="252"/>
      <c r="S141" s="251"/>
      <c r="T141" s="252"/>
      <c r="U141" s="251">
        <f t="shared" si="58"/>
        <v>0</v>
      </c>
      <c r="V141" s="252"/>
      <c r="W141" s="251">
        <f t="shared" si="59"/>
        <v>0</v>
      </c>
      <c r="X141" s="252"/>
      <c r="Y141" s="73"/>
      <c r="Z141" s="251"/>
      <c r="AA141" s="252"/>
      <c r="AB141" s="251"/>
      <c r="AC141" s="252"/>
      <c r="AD141" s="251">
        <f t="shared" si="60"/>
        <v>0</v>
      </c>
      <c r="AE141" s="252"/>
      <c r="AF141" s="251">
        <f t="shared" si="61"/>
        <v>0</v>
      </c>
      <c r="AG141" s="252"/>
      <c r="AH141" s="73"/>
      <c r="AI141" s="251"/>
      <c r="AJ141" s="252"/>
      <c r="AK141" s="251"/>
      <c r="AL141" s="252"/>
      <c r="AM141" s="251">
        <f t="shared" si="62"/>
        <v>0</v>
      </c>
      <c r="AN141" s="252"/>
      <c r="AO141" s="251">
        <f t="shared" si="63"/>
        <v>0</v>
      </c>
      <c r="AP141" s="252"/>
      <c r="AQ141" s="73"/>
      <c r="AR141" s="258">
        <f t="shared" si="64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5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4"/>
        <v>0</v>
      </c>
      <c r="C142" s="76">
        <f t="shared" si="55"/>
        <v>0</v>
      </c>
      <c r="D142" s="77">
        <f t="shared" si="55"/>
        <v>0</v>
      </c>
      <c r="E142" s="78">
        <f t="shared" si="55"/>
        <v>0</v>
      </c>
      <c r="F142" s="171">
        <f t="shared" si="55"/>
        <v>0</v>
      </c>
      <c r="G142" s="79"/>
      <c r="H142" s="251"/>
      <c r="I142" s="252"/>
      <c r="J142" s="251"/>
      <c r="K142" s="252"/>
      <c r="L142" s="251">
        <f t="shared" si="56"/>
        <v>0</v>
      </c>
      <c r="M142" s="252"/>
      <c r="N142" s="251">
        <f t="shared" si="57"/>
        <v>0</v>
      </c>
      <c r="O142" s="252"/>
      <c r="P142" s="73"/>
      <c r="Q142" s="251"/>
      <c r="R142" s="252"/>
      <c r="S142" s="251"/>
      <c r="T142" s="252"/>
      <c r="U142" s="251">
        <f t="shared" si="58"/>
        <v>0</v>
      </c>
      <c r="V142" s="252"/>
      <c r="W142" s="251">
        <f t="shared" si="59"/>
        <v>0</v>
      </c>
      <c r="X142" s="252"/>
      <c r="Y142" s="73"/>
      <c r="Z142" s="251"/>
      <c r="AA142" s="252"/>
      <c r="AB142" s="251"/>
      <c r="AC142" s="252"/>
      <c r="AD142" s="251">
        <f t="shared" si="60"/>
        <v>0</v>
      </c>
      <c r="AE142" s="252"/>
      <c r="AF142" s="251">
        <f t="shared" si="61"/>
        <v>0</v>
      </c>
      <c r="AG142" s="252"/>
      <c r="AH142" s="73"/>
      <c r="AI142" s="251"/>
      <c r="AJ142" s="252"/>
      <c r="AK142" s="251"/>
      <c r="AL142" s="252"/>
      <c r="AM142" s="251">
        <f t="shared" si="62"/>
        <v>0</v>
      </c>
      <c r="AN142" s="252"/>
      <c r="AO142" s="251">
        <f t="shared" si="63"/>
        <v>0</v>
      </c>
      <c r="AP142" s="252"/>
      <c r="AQ142" s="73"/>
      <c r="AR142" s="258">
        <f t="shared" si="64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5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4"/>
        <v>0</v>
      </c>
      <c r="C143" s="76">
        <f t="shared" si="55"/>
        <v>0</v>
      </c>
      <c r="D143" s="77">
        <f t="shared" si="55"/>
        <v>0</v>
      </c>
      <c r="E143" s="78">
        <f t="shared" si="55"/>
        <v>0</v>
      </c>
      <c r="F143" s="171">
        <f t="shared" si="55"/>
        <v>0</v>
      </c>
      <c r="G143" s="79"/>
      <c r="H143" s="251"/>
      <c r="I143" s="252"/>
      <c r="J143" s="251"/>
      <c r="K143" s="252"/>
      <c r="L143" s="251">
        <f t="shared" si="56"/>
        <v>0</v>
      </c>
      <c r="M143" s="252"/>
      <c r="N143" s="251">
        <f t="shared" si="57"/>
        <v>0</v>
      </c>
      <c r="O143" s="252"/>
      <c r="P143" s="73"/>
      <c r="Q143" s="251"/>
      <c r="R143" s="252"/>
      <c r="S143" s="251"/>
      <c r="T143" s="252"/>
      <c r="U143" s="251">
        <f t="shared" si="58"/>
        <v>0</v>
      </c>
      <c r="V143" s="252"/>
      <c r="W143" s="251">
        <f t="shared" si="59"/>
        <v>0</v>
      </c>
      <c r="X143" s="252"/>
      <c r="Y143" s="73"/>
      <c r="Z143" s="251"/>
      <c r="AA143" s="252"/>
      <c r="AB143" s="251"/>
      <c r="AC143" s="252"/>
      <c r="AD143" s="251">
        <f t="shared" si="60"/>
        <v>0</v>
      </c>
      <c r="AE143" s="252"/>
      <c r="AF143" s="251">
        <f t="shared" si="61"/>
        <v>0</v>
      </c>
      <c r="AG143" s="252"/>
      <c r="AH143" s="73"/>
      <c r="AI143" s="251"/>
      <c r="AJ143" s="252"/>
      <c r="AK143" s="251"/>
      <c r="AL143" s="252"/>
      <c r="AM143" s="251">
        <f t="shared" si="62"/>
        <v>0</v>
      </c>
      <c r="AN143" s="252"/>
      <c r="AO143" s="251">
        <f t="shared" si="63"/>
        <v>0</v>
      </c>
      <c r="AP143" s="252"/>
      <c r="AQ143" s="73"/>
      <c r="AR143" s="258">
        <f t="shared" si="64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5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4"/>
        <v>0</v>
      </c>
      <c r="C144" s="76">
        <f t="shared" si="55"/>
        <v>0</v>
      </c>
      <c r="D144" s="77">
        <f t="shared" si="55"/>
        <v>0</v>
      </c>
      <c r="E144" s="78">
        <f t="shared" si="55"/>
        <v>0</v>
      </c>
      <c r="F144" s="171">
        <f t="shared" si="55"/>
        <v>0</v>
      </c>
      <c r="G144" s="79"/>
      <c r="H144" s="251"/>
      <c r="I144" s="252"/>
      <c r="J144" s="251"/>
      <c r="K144" s="252"/>
      <c r="L144" s="251">
        <f t="shared" si="56"/>
        <v>0</v>
      </c>
      <c r="M144" s="252"/>
      <c r="N144" s="251">
        <f t="shared" si="57"/>
        <v>0</v>
      </c>
      <c r="O144" s="252"/>
      <c r="P144" s="73"/>
      <c r="Q144" s="251"/>
      <c r="R144" s="252"/>
      <c r="S144" s="251"/>
      <c r="T144" s="252"/>
      <c r="U144" s="251">
        <f t="shared" si="58"/>
        <v>0</v>
      </c>
      <c r="V144" s="252"/>
      <c r="W144" s="251">
        <f t="shared" si="59"/>
        <v>0</v>
      </c>
      <c r="X144" s="252"/>
      <c r="Y144" s="73"/>
      <c r="Z144" s="251"/>
      <c r="AA144" s="252"/>
      <c r="AB144" s="251"/>
      <c r="AC144" s="252"/>
      <c r="AD144" s="251">
        <f t="shared" si="60"/>
        <v>0</v>
      </c>
      <c r="AE144" s="252"/>
      <c r="AF144" s="251">
        <f t="shared" si="61"/>
        <v>0</v>
      </c>
      <c r="AG144" s="252"/>
      <c r="AH144" s="73"/>
      <c r="AI144" s="251"/>
      <c r="AJ144" s="252"/>
      <c r="AK144" s="251"/>
      <c r="AL144" s="252"/>
      <c r="AM144" s="251">
        <f t="shared" si="62"/>
        <v>0</v>
      </c>
      <c r="AN144" s="252"/>
      <c r="AO144" s="251">
        <f t="shared" si="63"/>
        <v>0</v>
      </c>
      <c r="AP144" s="252"/>
      <c r="AQ144" s="73"/>
      <c r="AR144" s="258">
        <f t="shared" si="64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5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4"/>
        <v>0</v>
      </c>
      <c r="C145" s="76">
        <f t="shared" si="55"/>
        <v>0</v>
      </c>
      <c r="D145" s="77">
        <f t="shared" si="55"/>
        <v>0</v>
      </c>
      <c r="E145" s="78">
        <f t="shared" si="55"/>
        <v>0</v>
      </c>
      <c r="F145" s="171">
        <f t="shared" si="55"/>
        <v>0</v>
      </c>
      <c r="G145" s="79"/>
      <c r="H145" s="251"/>
      <c r="I145" s="252"/>
      <c r="J145" s="251"/>
      <c r="K145" s="252"/>
      <c r="L145" s="251">
        <f t="shared" si="56"/>
        <v>0</v>
      </c>
      <c r="M145" s="252"/>
      <c r="N145" s="251">
        <f t="shared" si="57"/>
        <v>0</v>
      </c>
      <c r="O145" s="252"/>
      <c r="P145" s="73"/>
      <c r="Q145" s="251"/>
      <c r="R145" s="252"/>
      <c r="S145" s="251"/>
      <c r="T145" s="252"/>
      <c r="U145" s="251">
        <f t="shared" si="58"/>
        <v>0</v>
      </c>
      <c r="V145" s="252"/>
      <c r="W145" s="251">
        <f t="shared" si="59"/>
        <v>0</v>
      </c>
      <c r="X145" s="252"/>
      <c r="Y145" s="73"/>
      <c r="Z145" s="251"/>
      <c r="AA145" s="252"/>
      <c r="AB145" s="251"/>
      <c r="AC145" s="252"/>
      <c r="AD145" s="251">
        <f t="shared" si="60"/>
        <v>0</v>
      </c>
      <c r="AE145" s="252"/>
      <c r="AF145" s="251">
        <f t="shared" si="61"/>
        <v>0</v>
      </c>
      <c r="AG145" s="252"/>
      <c r="AH145" s="73"/>
      <c r="AI145" s="251"/>
      <c r="AJ145" s="252"/>
      <c r="AK145" s="251"/>
      <c r="AL145" s="252"/>
      <c r="AM145" s="251">
        <f t="shared" si="62"/>
        <v>0</v>
      </c>
      <c r="AN145" s="252"/>
      <c r="AO145" s="251">
        <f t="shared" si="63"/>
        <v>0</v>
      </c>
      <c r="AP145" s="252"/>
      <c r="AQ145" s="73"/>
      <c r="AR145" s="258">
        <f t="shared" si="64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5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4"/>
        <v>0</v>
      </c>
      <c r="C146" s="76">
        <f t="shared" si="55"/>
        <v>0</v>
      </c>
      <c r="D146" s="77">
        <f t="shared" si="55"/>
        <v>0</v>
      </c>
      <c r="E146" s="78">
        <f t="shared" si="55"/>
        <v>0</v>
      </c>
      <c r="F146" s="171">
        <f t="shared" si="55"/>
        <v>0</v>
      </c>
      <c r="G146" s="79"/>
      <c r="H146" s="251"/>
      <c r="I146" s="252"/>
      <c r="J146" s="251"/>
      <c r="K146" s="252"/>
      <c r="L146" s="251">
        <f t="shared" si="56"/>
        <v>0</v>
      </c>
      <c r="M146" s="252"/>
      <c r="N146" s="251">
        <f t="shared" si="57"/>
        <v>0</v>
      </c>
      <c r="O146" s="252"/>
      <c r="P146" s="73"/>
      <c r="Q146" s="251"/>
      <c r="R146" s="252"/>
      <c r="S146" s="251"/>
      <c r="T146" s="252"/>
      <c r="U146" s="251">
        <f t="shared" si="58"/>
        <v>0</v>
      </c>
      <c r="V146" s="252"/>
      <c r="W146" s="251">
        <f t="shared" si="59"/>
        <v>0</v>
      </c>
      <c r="X146" s="252"/>
      <c r="Y146" s="73"/>
      <c r="Z146" s="251"/>
      <c r="AA146" s="252"/>
      <c r="AB146" s="251"/>
      <c r="AC146" s="252"/>
      <c r="AD146" s="251">
        <f t="shared" si="60"/>
        <v>0</v>
      </c>
      <c r="AE146" s="252"/>
      <c r="AF146" s="251">
        <f t="shared" si="61"/>
        <v>0</v>
      </c>
      <c r="AG146" s="252"/>
      <c r="AH146" s="73"/>
      <c r="AI146" s="251"/>
      <c r="AJ146" s="252"/>
      <c r="AK146" s="251"/>
      <c r="AL146" s="252"/>
      <c r="AM146" s="251">
        <f t="shared" si="62"/>
        <v>0</v>
      </c>
      <c r="AN146" s="252"/>
      <c r="AO146" s="251">
        <f t="shared" si="63"/>
        <v>0</v>
      </c>
      <c r="AP146" s="252"/>
      <c r="AQ146" s="73"/>
      <c r="AR146" s="258">
        <f t="shared" si="64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5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4"/>
        <v>0</v>
      </c>
      <c r="C147" s="76">
        <f t="shared" si="55"/>
        <v>0</v>
      </c>
      <c r="D147" s="77">
        <f t="shared" si="55"/>
        <v>0</v>
      </c>
      <c r="E147" s="78">
        <f t="shared" si="55"/>
        <v>0</v>
      </c>
      <c r="F147" s="171">
        <f t="shared" si="55"/>
        <v>0</v>
      </c>
      <c r="G147" s="79"/>
      <c r="H147" s="251"/>
      <c r="I147" s="252"/>
      <c r="J147" s="251"/>
      <c r="K147" s="252"/>
      <c r="L147" s="251">
        <f t="shared" si="56"/>
        <v>0</v>
      </c>
      <c r="M147" s="252"/>
      <c r="N147" s="251">
        <f t="shared" si="57"/>
        <v>0</v>
      </c>
      <c r="O147" s="252"/>
      <c r="P147" s="73"/>
      <c r="Q147" s="251"/>
      <c r="R147" s="252"/>
      <c r="S147" s="251"/>
      <c r="T147" s="252"/>
      <c r="U147" s="251">
        <f t="shared" si="58"/>
        <v>0</v>
      </c>
      <c r="V147" s="252"/>
      <c r="W147" s="251">
        <f t="shared" si="59"/>
        <v>0</v>
      </c>
      <c r="X147" s="252"/>
      <c r="Y147" s="73"/>
      <c r="Z147" s="251"/>
      <c r="AA147" s="252"/>
      <c r="AB147" s="251"/>
      <c r="AC147" s="252"/>
      <c r="AD147" s="251">
        <f t="shared" si="60"/>
        <v>0</v>
      </c>
      <c r="AE147" s="252"/>
      <c r="AF147" s="251">
        <f t="shared" si="61"/>
        <v>0</v>
      </c>
      <c r="AG147" s="252"/>
      <c r="AH147" s="73"/>
      <c r="AI147" s="251"/>
      <c r="AJ147" s="252"/>
      <c r="AK147" s="251"/>
      <c r="AL147" s="252"/>
      <c r="AM147" s="251">
        <f t="shared" si="62"/>
        <v>0</v>
      </c>
      <c r="AN147" s="252"/>
      <c r="AO147" s="251">
        <f t="shared" si="63"/>
        <v>0</v>
      </c>
      <c r="AP147" s="252"/>
      <c r="AQ147" s="73"/>
      <c r="AR147" s="258">
        <f t="shared" si="64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5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4"/>
        <v>0</v>
      </c>
      <c r="C148" s="76">
        <f t="shared" si="55"/>
        <v>0</v>
      </c>
      <c r="D148" s="77">
        <f t="shared" si="55"/>
        <v>0</v>
      </c>
      <c r="E148" s="78">
        <f t="shared" si="55"/>
        <v>0</v>
      </c>
      <c r="F148" s="171">
        <f t="shared" si="55"/>
        <v>0</v>
      </c>
      <c r="G148" s="79"/>
      <c r="H148" s="251"/>
      <c r="I148" s="252"/>
      <c r="J148" s="251"/>
      <c r="K148" s="252"/>
      <c r="L148" s="251">
        <f t="shared" si="56"/>
        <v>0</v>
      </c>
      <c r="M148" s="252"/>
      <c r="N148" s="251">
        <f t="shared" si="57"/>
        <v>0</v>
      </c>
      <c r="O148" s="252"/>
      <c r="P148" s="73"/>
      <c r="Q148" s="251"/>
      <c r="R148" s="252"/>
      <c r="S148" s="251"/>
      <c r="T148" s="252"/>
      <c r="U148" s="251">
        <f t="shared" si="58"/>
        <v>0</v>
      </c>
      <c r="V148" s="252"/>
      <c r="W148" s="251">
        <f t="shared" si="59"/>
        <v>0</v>
      </c>
      <c r="X148" s="252"/>
      <c r="Y148" s="73"/>
      <c r="Z148" s="251"/>
      <c r="AA148" s="252"/>
      <c r="AB148" s="251"/>
      <c r="AC148" s="252"/>
      <c r="AD148" s="251">
        <f t="shared" si="60"/>
        <v>0</v>
      </c>
      <c r="AE148" s="252"/>
      <c r="AF148" s="251">
        <f t="shared" si="61"/>
        <v>0</v>
      </c>
      <c r="AG148" s="252"/>
      <c r="AH148" s="73"/>
      <c r="AI148" s="251"/>
      <c r="AJ148" s="252"/>
      <c r="AK148" s="251"/>
      <c r="AL148" s="252"/>
      <c r="AM148" s="251">
        <f t="shared" si="62"/>
        <v>0</v>
      </c>
      <c r="AN148" s="252"/>
      <c r="AO148" s="251">
        <f t="shared" si="63"/>
        <v>0</v>
      </c>
      <c r="AP148" s="252"/>
      <c r="AQ148" s="73"/>
      <c r="AR148" s="258">
        <f t="shared" si="64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5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4"/>
        <v>0</v>
      </c>
      <c r="C149" s="76">
        <f t="shared" si="55"/>
        <v>0</v>
      </c>
      <c r="D149" s="77">
        <f t="shared" si="55"/>
        <v>0</v>
      </c>
      <c r="E149" s="78">
        <f t="shared" si="55"/>
        <v>0</v>
      </c>
      <c r="F149" s="171">
        <f t="shared" si="55"/>
        <v>0</v>
      </c>
      <c r="G149" s="79"/>
      <c r="H149" s="251"/>
      <c r="I149" s="252"/>
      <c r="J149" s="251"/>
      <c r="K149" s="252"/>
      <c r="L149" s="251">
        <f t="shared" si="56"/>
        <v>0</v>
      </c>
      <c r="M149" s="252"/>
      <c r="N149" s="251">
        <f t="shared" si="57"/>
        <v>0</v>
      </c>
      <c r="O149" s="252"/>
      <c r="P149" s="73"/>
      <c r="Q149" s="251"/>
      <c r="R149" s="252"/>
      <c r="S149" s="251"/>
      <c r="T149" s="252"/>
      <c r="U149" s="251">
        <f t="shared" si="58"/>
        <v>0</v>
      </c>
      <c r="V149" s="252"/>
      <c r="W149" s="251">
        <f t="shared" si="59"/>
        <v>0</v>
      </c>
      <c r="X149" s="252"/>
      <c r="Y149" s="73"/>
      <c r="Z149" s="251"/>
      <c r="AA149" s="252"/>
      <c r="AB149" s="251"/>
      <c r="AC149" s="252"/>
      <c r="AD149" s="251">
        <f t="shared" si="60"/>
        <v>0</v>
      </c>
      <c r="AE149" s="252"/>
      <c r="AF149" s="251">
        <f t="shared" si="61"/>
        <v>0</v>
      </c>
      <c r="AG149" s="252"/>
      <c r="AH149" s="73"/>
      <c r="AI149" s="251"/>
      <c r="AJ149" s="252"/>
      <c r="AK149" s="251"/>
      <c r="AL149" s="252"/>
      <c r="AM149" s="251">
        <f t="shared" si="62"/>
        <v>0</v>
      </c>
      <c r="AN149" s="252"/>
      <c r="AO149" s="251">
        <f t="shared" si="63"/>
        <v>0</v>
      </c>
      <c r="AP149" s="252"/>
      <c r="AQ149" s="73"/>
      <c r="AR149" s="258">
        <f t="shared" si="64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5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4"/>
        <v>0</v>
      </c>
      <c r="C150" s="76">
        <f t="shared" si="55"/>
        <v>0</v>
      </c>
      <c r="D150" s="77">
        <f t="shared" si="55"/>
        <v>0</v>
      </c>
      <c r="E150" s="78">
        <f t="shared" si="55"/>
        <v>0</v>
      </c>
      <c r="F150" s="171">
        <f t="shared" si="55"/>
        <v>0</v>
      </c>
      <c r="G150" s="79"/>
      <c r="H150" s="251"/>
      <c r="I150" s="252"/>
      <c r="J150" s="251"/>
      <c r="K150" s="252"/>
      <c r="L150" s="251">
        <f t="shared" si="56"/>
        <v>0</v>
      </c>
      <c r="M150" s="252"/>
      <c r="N150" s="251">
        <f t="shared" si="57"/>
        <v>0</v>
      </c>
      <c r="O150" s="252"/>
      <c r="P150" s="73"/>
      <c r="Q150" s="251"/>
      <c r="R150" s="252"/>
      <c r="S150" s="251"/>
      <c r="T150" s="252"/>
      <c r="U150" s="251">
        <f t="shared" si="58"/>
        <v>0</v>
      </c>
      <c r="V150" s="252"/>
      <c r="W150" s="251">
        <f t="shared" si="59"/>
        <v>0</v>
      </c>
      <c r="X150" s="252"/>
      <c r="Y150" s="73"/>
      <c r="Z150" s="251"/>
      <c r="AA150" s="252"/>
      <c r="AB150" s="251"/>
      <c r="AC150" s="252"/>
      <c r="AD150" s="251">
        <f t="shared" si="60"/>
        <v>0</v>
      </c>
      <c r="AE150" s="252"/>
      <c r="AF150" s="251">
        <f t="shared" si="61"/>
        <v>0</v>
      </c>
      <c r="AG150" s="252"/>
      <c r="AH150" s="73"/>
      <c r="AI150" s="251"/>
      <c r="AJ150" s="252"/>
      <c r="AK150" s="251"/>
      <c r="AL150" s="252"/>
      <c r="AM150" s="251">
        <f t="shared" si="62"/>
        <v>0</v>
      </c>
      <c r="AN150" s="252"/>
      <c r="AO150" s="251">
        <f t="shared" si="63"/>
        <v>0</v>
      </c>
      <c r="AP150" s="252"/>
      <c r="AQ150" s="73"/>
      <c r="AR150" s="258">
        <f t="shared" si="64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5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4"/>
        <v>0</v>
      </c>
      <c r="C151" s="76">
        <f t="shared" si="55"/>
        <v>0</v>
      </c>
      <c r="D151" s="77">
        <f t="shared" si="55"/>
        <v>0</v>
      </c>
      <c r="E151" s="78">
        <f t="shared" si="55"/>
        <v>0</v>
      </c>
      <c r="F151" s="171">
        <f t="shared" si="55"/>
        <v>0</v>
      </c>
      <c r="G151" s="79"/>
      <c r="H151" s="251"/>
      <c r="I151" s="252"/>
      <c r="J151" s="251"/>
      <c r="K151" s="252"/>
      <c r="L151" s="251">
        <f t="shared" si="56"/>
        <v>0</v>
      </c>
      <c r="M151" s="252"/>
      <c r="N151" s="251">
        <f t="shared" si="57"/>
        <v>0</v>
      </c>
      <c r="O151" s="252"/>
      <c r="P151" s="73"/>
      <c r="Q151" s="251"/>
      <c r="R151" s="252"/>
      <c r="S151" s="251"/>
      <c r="T151" s="252"/>
      <c r="U151" s="251">
        <f t="shared" si="58"/>
        <v>0</v>
      </c>
      <c r="V151" s="252"/>
      <c r="W151" s="251">
        <f t="shared" si="59"/>
        <v>0</v>
      </c>
      <c r="X151" s="252"/>
      <c r="Y151" s="73"/>
      <c r="Z151" s="251"/>
      <c r="AA151" s="252"/>
      <c r="AB151" s="251"/>
      <c r="AC151" s="252"/>
      <c r="AD151" s="251">
        <f t="shared" si="60"/>
        <v>0</v>
      </c>
      <c r="AE151" s="252"/>
      <c r="AF151" s="251">
        <f t="shared" si="61"/>
        <v>0</v>
      </c>
      <c r="AG151" s="252"/>
      <c r="AH151" s="73"/>
      <c r="AI151" s="251"/>
      <c r="AJ151" s="252"/>
      <c r="AK151" s="251"/>
      <c r="AL151" s="252"/>
      <c r="AM151" s="251">
        <f t="shared" si="62"/>
        <v>0</v>
      </c>
      <c r="AN151" s="252"/>
      <c r="AO151" s="251">
        <f t="shared" si="63"/>
        <v>0</v>
      </c>
      <c r="AP151" s="252"/>
      <c r="AQ151" s="73"/>
      <c r="AR151" s="258">
        <f t="shared" si="64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5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4"/>
        <v>0</v>
      </c>
      <c r="C152" s="76">
        <f t="shared" si="55"/>
        <v>0</v>
      </c>
      <c r="D152" s="77">
        <f t="shared" si="55"/>
        <v>0</v>
      </c>
      <c r="E152" s="78">
        <f t="shared" si="55"/>
        <v>0</v>
      </c>
      <c r="F152" s="171">
        <f t="shared" si="55"/>
        <v>0</v>
      </c>
      <c r="G152" s="79"/>
      <c r="H152" s="251"/>
      <c r="I152" s="252"/>
      <c r="J152" s="251"/>
      <c r="K152" s="252"/>
      <c r="L152" s="251">
        <f t="shared" si="56"/>
        <v>0</v>
      </c>
      <c r="M152" s="252"/>
      <c r="N152" s="251">
        <f t="shared" si="57"/>
        <v>0</v>
      </c>
      <c r="O152" s="252"/>
      <c r="P152" s="73"/>
      <c r="Q152" s="251"/>
      <c r="R152" s="252"/>
      <c r="S152" s="251"/>
      <c r="T152" s="252"/>
      <c r="U152" s="251">
        <f t="shared" si="58"/>
        <v>0</v>
      </c>
      <c r="V152" s="252"/>
      <c r="W152" s="251">
        <f t="shared" si="59"/>
        <v>0</v>
      </c>
      <c r="X152" s="252"/>
      <c r="Y152" s="73"/>
      <c r="Z152" s="251"/>
      <c r="AA152" s="252"/>
      <c r="AB152" s="251"/>
      <c r="AC152" s="252"/>
      <c r="AD152" s="251">
        <f t="shared" si="60"/>
        <v>0</v>
      </c>
      <c r="AE152" s="252"/>
      <c r="AF152" s="251">
        <f t="shared" si="61"/>
        <v>0</v>
      </c>
      <c r="AG152" s="252"/>
      <c r="AH152" s="73"/>
      <c r="AI152" s="251"/>
      <c r="AJ152" s="252"/>
      <c r="AK152" s="251"/>
      <c r="AL152" s="252"/>
      <c r="AM152" s="251">
        <f t="shared" si="62"/>
        <v>0</v>
      </c>
      <c r="AN152" s="252"/>
      <c r="AO152" s="251">
        <f t="shared" si="63"/>
        <v>0</v>
      </c>
      <c r="AP152" s="252"/>
      <c r="AQ152" s="73"/>
      <c r="AR152" s="258">
        <f t="shared" si="64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5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4"/>
        <v>0</v>
      </c>
      <c r="C153" s="76">
        <f t="shared" si="55"/>
        <v>0</v>
      </c>
      <c r="D153" s="77">
        <f t="shared" si="55"/>
        <v>0</v>
      </c>
      <c r="E153" s="78">
        <f t="shared" si="55"/>
        <v>0</v>
      </c>
      <c r="F153" s="171">
        <f t="shared" si="55"/>
        <v>0</v>
      </c>
      <c r="G153" s="79"/>
      <c r="H153" s="251"/>
      <c r="I153" s="252"/>
      <c r="J153" s="251"/>
      <c r="K153" s="252"/>
      <c r="L153" s="251">
        <f t="shared" si="56"/>
        <v>0</v>
      </c>
      <c r="M153" s="252"/>
      <c r="N153" s="251">
        <f t="shared" si="57"/>
        <v>0</v>
      </c>
      <c r="O153" s="252"/>
      <c r="P153" s="73"/>
      <c r="Q153" s="251"/>
      <c r="R153" s="252"/>
      <c r="S153" s="251"/>
      <c r="T153" s="252"/>
      <c r="U153" s="251">
        <f t="shared" si="58"/>
        <v>0</v>
      </c>
      <c r="V153" s="252"/>
      <c r="W153" s="251">
        <f t="shared" si="59"/>
        <v>0</v>
      </c>
      <c r="X153" s="252"/>
      <c r="Y153" s="73"/>
      <c r="Z153" s="251"/>
      <c r="AA153" s="252"/>
      <c r="AB153" s="251"/>
      <c r="AC153" s="252"/>
      <c r="AD153" s="251">
        <f t="shared" si="60"/>
        <v>0</v>
      </c>
      <c r="AE153" s="252"/>
      <c r="AF153" s="251">
        <f t="shared" si="61"/>
        <v>0</v>
      </c>
      <c r="AG153" s="252"/>
      <c r="AH153" s="73"/>
      <c r="AI153" s="251"/>
      <c r="AJ153" s="252"/>
      <c r="AK153" s="251"/>
      <c r="AL153" s="252"/>
      <c r="AM153" s="251">
        <f t="shared" si="62"/>
        <v>0</v>
      </c>
      <c r="AN153" s="252"/>
      <c r="AO153" s="251">
        <f t="shared" si="63"/>
        <v>0</v>
      </c>
      <c r="AP153" s="252"/>
      <c r="AQ153" s="73"/>
      <c r="AR153" s="258">
        <f t="shared" si="64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5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4"/>
        <v>0</v>
      </c>
      <c r="C154" s="76">
        <f t="shared" si="55"/>
        <v>0</v>
      </c>
      <c r="D154" s="77">
        <f t="shared" si="55"/>
        <v>0</v>
      </c>
      <c r="E154" s="78">
        <f t="shared" si="55"/>
        <v>0</v>
      </c>
      <c r="F154" s="171">
        <f t="shared" si="55"/>
        <v>0</v>
      </c>
      <c r="G154" s="79"/>
      <c r="H154" s="251"/>
      <c r="I154" s="252"/>
      <c r="J154" s="251"/>
      <c r="K154" s="252"/>
      <c r="L154" s="251">
        <f t="shared" si="56"/>
        <v>0</v>
      </c>
      <c r="M154" s="252"/>
      <c r="N154" s="251">
        <f t="shared" si="57"/>
        <v>0</v>
      </c>
      <c r="O154" s="252"/>
      <c r="P154" s="73"/>
      <c r="Q154" s="251"/>
      <c r="R154" s="252"/>
      <c r="S154" s="251"/>
      <c r="T154" s="252"/>
      <c r="U154" s="251">
        <f t="shared" si="58"/>
        <v>0</v>
      </c>
      <c r="V154" s="252"/>
      <c r="W154" s="251">
        <f t="shared" si="59"/>
        <v>0</v>
      </c>
      <c r="X154" s="252"/>
      <c r="Y154" s="73"/>
      <c r="Z154" s="251"/>
      <c r="AA154" s="252"/>
      <c r="AB154" s="251"/>
      <c r="AC154" s="252"/>
      <c r="AD154" s="251">
        <f t="shared" si="60"/>
        <v>0</v>
      </c>
      <c r="AE154" s="252"/>
      <c r="AF154" s="251">
        <f t="shared" si="61"/>
        <v>0</v>
      </c>
      <c r="AG154" s="252"/>
      <c r="AH154" s="73"/>
      <c r="AI154" s="251"/>
      <c r="AJ154" s="252"/>
      <c r="AK154" s="251"/>
      <c r="AL154" s="252"/>
      <c r="AM154" s="251">
        <f t="shared" si="62"/>
        <v>0</v>
      </c>
      <c r="AN154" s="252"/>
      <c r="AO154" s="251">
        <f t="shared" si="63"/>
        <v>0</v>
      </c>
      <c r="AP154" s="252"/>
      <c r="AQ154" s="73"/>
      <c r="AR154" s="258">
        <f t="shared" si="64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5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CQ82:CU82"/>
    <mergeCell ref="CW82:DA82"/>
    <mergeCell ref="DC82:DG82"/>
    <mergeCell ref="DI82:DM82"/>
    <mergeCell ref="DO82:DS82"/>
    <mergeCell ref="CQ83:CU83"/>
    <mergeCell ref="CW83:DA83"/>
    <mergeCell ref="DC83:DG83"/>
    <mergeCell ref="DI83:DM83"/>
    <mergeCell ref="DO83:DS83"/>
    <mergeCell ref="CQ109:CU109"/>
    <mergeCell ref="CW109:DA109"/>
    <mergeCell ref="DC109:DG109"/>
    <mergeCell ref="DI109:DM109"/>
    <mergeCell ref="DO109:DS109"/>
    <mergeCell ref="CQ110:CU110"/>
    <mergeCell ref="CW110:DA110"/>
    <mergeCell ref="DC110:DG110"/>
    <mergeCell ref="DI110:DM110"/>
    <mergeCell ref="DO110:DS110"/>
    <mergeCell ref="DB105:DC105"/>
    <mergeCell ref="DD105:DE105"/>
    <mergeCell ref="CQ106:CR106"/>
    <mergeCell ref="CS106:CT106"/>
    <mergeCell ref="CU106:CV106"/>
    <mergeCell ref="CQ28:CU28"/>
    <mergeCell ref="CW28:DA28"/>
    <mergeCell ref="DC28:DG28"/>
    <mergeCell ref="DI28:DM28"/>
    <mergeCell ref="DO28:DS28"/>
    <mergeCell ref="CQ29:CU29"/>
    <mergeCell ref="CW29:DA29"/>
    <mergeCell ref="DC29:DG29"/>
    <mergeCell ref="DI29:DM29"/>
    <mergeCell ref="DO29:DS29"/>
    <mergeCell ref="CQ55:CU55"/>
    <mergeCell ref="CW55:DA55"/>
    <mergeCell ref="DC55:DG55"/>
    <mergeCell ref="DI55:DM55"/>
    <mergeCell ref="DO55:DS55"/>
    <mergeCell ref="CQ56:CU56"/>
    <mergeCell ref="CW56:DA56"/>
    <mergeCell ref="DC56:DG56"/>
    <mergeCell ref="DI56:DM56"/>
    <mergeCell ref="DO56:DS56"/>
    <mergeCell ref="DB51:DC51"/>
    <mergeCell ref="DD51:DE51"/>
    <mergeCell ref="CQ52:CR52"/>
    <mergeCell ref="CS52:CT52"/>
    <mergeCell ref="CU52:CV52"/>
    <mergeCell ref="AM82:AQ82"/>
    <mergeCell ref="AS82:AW82"/>
    <mergeCell ref="AY82:BC82"/>
    <mergeCell ref="BE82:BI82"/>
    <mergeCell ref="BK82:BO82"/>
    <mergeCell ref="AM83:AQ83"/>
    <mergeCell ref="AS83:AW83"/>
    <mergeCell ref="AY83:BC83"/>
    <mergeCell ref="BE83:BI83"/>
    <mergeCell ref="BK83:BO83"/>
    <mergeCell ref="AM109:AQ109"/>
    <mergeCell ref="AS109:AW109"/>
    <mergeCell ref="AY109:BC109"/>
    <mergeCell ref="BE109:BI109"/>
    <mergeCell ref="BK109:BO109"/>
    <mergeCell ref="AM110:AQ110"/>
    <mergeCell ref="AS110:AW110"/>
    <mergeCell ref="AY110:BC110"/>
    <mergeCell ref="BE110:BI110"/>
    <mergeCell ref="BK110:BO110"/>
    <mergeCell ref="AQ86:AR86"/>
    <mergeCell ref="AS86:AT86"/>
    <mergeCell ref="AU86:AV86"/>
    <mergeCell ref="AW86:AX86"/>
    <mergeCell ref="AY86:AZ86"/>
    <mergeCell ref="BA86:BB86"/>
    <mergeCell ref="AR87:AS87"/>
    <mergeCell ref="AT87:AU87"/>
    <mergeCell ref="AV87:AW87"/>
    <mergeCell ref="AZ87:BA87"/>
    <mergeCell ref="BB87:BC87"/>
    <mergeCell ref="BD87:BE87"/>
    <mergeCell ref="AM28:AQ28"/>
    <mergeCell ref="AS28:AW28"/>
    <mergeCell ref="AY28:BC28"/>
    <mergeCell ref="BE28:BI28"/>
    <mergeCell ref="BK28:BO28"/>
    <mergeCell ref="AM29:AQ29"/>
    <mergeCell ref="AS29:AW29"/>
    <mergeCell ref="AY29:BC29"/>
    <mergeCell ref="BE29:BI29"/>
    <mergeCell ref="BK29:BO29"/>
    <mergeCell ref="AM55:AQ55"/>
    <mergeCell ref="AS55:AW55"/>
    <mergeCell ref="AY55:BC55"/>
    <mergeCell ref="BE55:BI55"/>
    <mergeCell ref="BK55:BO55"/>
    <mergeCell ref="AM56:AQ56"/>
    <mergeCell ref="AS56:AW56"/>
    <mergeCell ref="AY56:BC56"/>
    <mergeCell ref="BE56:BI56"/>
    <mergeCell ref="BK56:BO56"/>
    <mergeCell ref="AQ32:AR32"/>
    <mergeCell ref="AS32:AT32"/>
    <mergeCell ref="AU32:AV32"/>
    <mergeCell ref="AW32:AX32"/>
    <mergeCell ref="AY32:AZ32"/>
    <mergeCell ref="BA32:BB32"/>
    <mergeCell ref="AR33:AS33"/>
    <mergeCell ref="AT33:AU33"/>
    <mergeCell ref="AV33:AW33"/>
    <mergeCell ref="AZ33:BA33"/>
    <mergeCell ref="BB33:BC33"/>
    <mergeCell ref="BD33:BE33"/>
    <mergeCell ref="AM1:AQ1"/>
    <mergeCell ref="AS1:AW1"/>
    <mergeCell ref="AY1:BC1"/>
    <mergeCell ref="BE1:BI1"/>
    <mergeCell ref="BK1:BO1"/>
    <mergeCell ref="AM2:AQ2"/>
    <mergeCell ref="AS2:AW2"/>
    <mergeCell ref="AY2:BC2"/>
    <mergeCell ref="BE2:BI2"/>
    <mergeCell ref="BK2:BO2"/>
    <mergeCell ref="CQ1:CU1"/>
    <mergeCell ref="CW1:DA1"/>
    <mergeCell ref="DC1:DG1"/>
    <mergeCell ref="DI1:DM1"/>
    <mergeCell ref="DO1:DS1"/>
    <mergeCell ref="CQ2:CU2"/>
    <mergeCell ref="CW2:DA2"/>
    <mergeCell ref="DC2:DG2"/>
    <mergeCell ref="DI2:DM2"/>
    <mergeCell ref="DO2:DS2"/>
    <mergeCell ref="BU1:BZ2"/>
    <mergeCell ref="CA1:CB2"/>
    <mergeCell ref="EI1:EN2"/>
    <mergeCell ref="EO1:EP2"/>
    <mergeCell ref="J3:P3"/>
    <mergeCell ref="AF3:AL3"/>
    <mergeCell ref="BC3:BI3"/>
    <mergeCell ref="BX3:CD3"/>
    <mergeCell ref="CU3:DA3"/>
    <mergeCell ref="DQ3:DW3"/>
    <mergeCell ref="C1:C6"/>
    <mergeCell ref="D1:D6"/>
    <mergeCell ref="E1:E6"/>
    <mergeCell ref="F1:F6"/>
    <mergeCell ref="G1:L2"/>
    <mergeCell ref="M1:N2"/>
    <mergeCell ref="AG5:AH5"/>
    <mergeCell ref="AI5:AJ5"/>
    <mergeCell ref="AK5:AL5"/>
    <mergeCell ref="AM5:AN5"/>
    <mergeCell ref="AO5:AP5"/>
    <mergeCell ref="AQ5:AR5"/>
    <mergeCell ref="U5:V5"/>
    <mergeCell ref="W5:X5"/>
    <mergeCell ref="Y5:Z5"/>
    <mergeCell ref="AA5:AB5"/>
    <mergeCell ref="AC5:AD5"/>
    <mergeCell ref="AE5:AF5"/>
    <mergeCell ref="EM3:ES3"/>
    <mergeCell ref="DG5:DH5"/>
    <mergeCell ref="DI5:DJ5"/>
    <mergeCell ref="DK5:DL5"/>
    <mergeCell ref="CO5:CP5"/>
    <mergeCell ref="CQ5:CR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BQ5:BR5"/>
    <mergeCell ref="BS5:BT5"/>
    <mergeCell ref="BU5:BV5"/>
    <mergeCell ref="BW5:BX5"/>
    <mergeCell ref="BY5:BZ5"/>
    <mergeCell ref="CA5:CB5"/>
    <mergeCell ref="BE5:BF5"/>
    <mergeCell ref="BG5:BH5"/>
    <mergeCell ref="BI5:BJ5"/>
    <mergeCell ref="BK5:BL5"/>
    <mergeCell ref="BM5:BN5"/>
    <mergeCell ref="BO5:BP5"/>
    <mergeCell ref="AS5:AT5"/>
    <mergeCell ref="AU5:AV5"/>
    <mergeCell ref="AW5:AX5"/>
    <mergeCell ref="AY5:AZ5"/>
    <mergeCell ref="BA5:BB5"/>
    <mergeCell ref="BC5:BD5"/>
    <mergeCell ref="DU5:DV5"/>
    <mergeCell ref="DW5:DX5"/>
    <mergeCell ref="DA5:DB5"/>
    <mergeCell ref="DC5:DD5"/>
    <mergeCell ref="DE5:DF5"/>
    <mergeCell ref="CS5:CT5"/>
    <mergeCell ref="CU5:CV5"/>
    <mergeCell ref="CW5:CX5"/>
    <mergeCell ref="CY5:CZ5"/>
    <mergeCell ref="CC5:CD5"/>
    <mergeCell ref="CE5:CF5"/>
    <mergeCell ref="CG5:CH5"/>
    <mergeCell ref="CI5:CJ5"/>
    <mergeCell ref="CK5:CL5"/>
    <mergeCell ref="CM5:CN5"/>
    <mergeCell ref="T6:U6"/>
    <mergeCell ref="V6:W6"/>
    <mergeCell ref="X6:Y6"/>
    <mergeCell ref="Z6:AA6"/>
    <mergeCell ref="AD6:AE6"/>
    <mergeCell ref="AF6:AG6"/>
    <mergeCell ref="AT6:AU6"/>
    <mergeCell ref="AV6:AW6"/>
    <mergeCell ref="AZ6:BA6"/>
    <mergeCell ref="BB6:BC6"/>
    <mergeCell ref="BD6:BE6"/>
    <mergeCell ref="BF6:BG6"/>
    <mergeCell ref="AH6:AI6"/>
    <mergeCell ref="AJ6:AK6"/>
    <mergeCell ref="AL6:AM6"/>
    <mergeCell ref="AN6:AO6"/>
    <mergeCell ref="AP6:AQ6"/>
    <mergeCell ref="AR6:AS6"/>
    <mergeCell ref="EW5:EX5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EK5:EL5"/>
    <mergeCell ref="EM5:EN5"/>
    <mergeCell ref="EO5:EP5"/>
    <mergeCell ref="EQ5:ER5"/>
    <mergeCell ref="ES5:ET5"/>
    <mergeCell ref="EU5:EV5"/>
    <mergeCell ref="DY5:DZ5"/>
    <mergeCell ref="EA5:EB5"/>
    <mergeCell ref="EC5:ED5"/>
    <mergeCell ref="EE5:EF5"/>
    <mergeCell ref="EG5:EH5"/>
    <mergeCell ref="EI5:EJ5"/>
    <mergeCell ref="DM5:DN5"/>
    <mergeCell ref="DO5:DP5"/>
    <mergeCell ref="DQ5:DR5"/>
    <mergeCell ref="DS5:DT5"/>
    <mergeCell ref="BH6:BI6"/>
    <mergeCell ref="BJ6:BK6"/>
    <mergeCell ref="BL6:BM6"/>
    <mergeCell ref="BN6:BO6"/>
    <mergeCell ref="BP6:BQ6"/>
    <mergeCell ref="BR6:BS6"/>
    <mergeCell ref="DR6:DS6"/>
    <mergeCell ref="DT6:DU6"/>
    <mergeCell ref="CV6:CW6"/>
    <mergeCell ref="CX6:CY6"/>
    <mergeCell ref="CZ6:DA6"/>
    <mergeCell ref="DB6:DC6"/>
    <mergeCell ref="DD6:DE6"/>
    <mergeCell ref="DF6:DG6"/>
    <mergeCell ref="CH6:CI6"/>
    <mergeCell ref="CJ6:CK6"/>
    <mergeCell ref="CL6:CM6"/>
    <mergeCell ref="CN6:CO6"/>
    <mergeCell ref="CR6:CS6"/>
    <mergeCell ref="CT6:CU6"/>
    <mergeCell ref="BV6:BW6"/>
    <mergeCell ref="BX6:BY6"/>
    <mergeCell ref="BZ6:CA6"/>
    <mergeCell ref="CB6:CC6"/>
    <mergeCell ref="CD6:CE6"/>
    <mergeCell ref="CF6:CG6"/>
    <mergeCell ref="T24:U24"/>
    <mergeCell ref="V24:W24"/>
    <mergeCell ref="X24:Y24"/>
    <mergeCell ref="Z24:AA24"/>
    <mergeCell ref="AD24:AE24"/>
    <mergeCell ref="AF24:AG24"/>
    <mergeCell ref="EV6:EW6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EJ6:EK6"/>
    <mergeCell ref="EL6:EM6"/>
    <mergeCell ref="EN6:EO6"/>
    <mergeCell ref="EP6:EQ6"/>
    <mergeCell ref="ER6:ES6"/>
    <mergeCell ref="ET6:EU6"/>
    <mergeCell ref="DV6:DW6"/>
    <mergeCell ref="DX6:DY6"/>
    <mergeCell ref="DZ6:EA6"/>
    <mergeCell ref="EB6:EC6"/>
    <mergeCell ref="ED6:EE6"/>
    <mergeCell ref="EF6:EG6"/>
    <mergeCell ref="DH6:DI6"/>
    <mergeCell ref="DJ6:DK6"/>
    <mergeCell ref="DN6:DO6"/>
    <mergeCell ref="DP6:DQ6"/>
    <mergeCell ref="BH24:BI24"/>
    <mergeCell ref="BJ24:BK24"/>
    <mergeCell ref="BL24:BM24"/>
    <mergeCell ref="BN24:BO24"/>
    <mergeCell ref="BP24:BQ24"/>
    <mergeCell ref="BR24:BS24"/>
    <mergeCell ref="AT24:AU24"/>
    <mergeCell ref="AV24:AW24"/>
    <mergeCell ref="AZ24:BA24"/>
    <mergeCell ref="BB24:BC24"/>
    <mergeCell ref="BD24:BE24"/>
    <mergeCell ref="BF24:BG24"/>
    <mergeCell ref="AH24:AI24"/>
    <mergeCell ref="AJ24:AK24"/>
    <mergeCell ref="AL24:AM24"/>
    <mergeCell ref="AN24:AO24"/>
    <mergeCell ref="AP24:AQ24"/>
    <mergeCell ref="AR24:AS24"/>
    <mergeCell ref="DR24:DS24"/>
    <mergeCell ref="DT24:DU24"/>
    <mergeCell ref="CV24:CW24"/>
    <mergeCell ref="CX24:CY24"/>
    <mergeCell ref="CZ24:DA24"/>
    <mergeCell ref="DB24:DC24"/>
    <mergeCell ref="DD24:DE24"/>
    <mergeCell ref="DF24:DG24"/>
    <mergeCell ref="CH24:CI24"/>
    <mergeCell ref="CJ24:CK24"/>
    <mergeCell ref="CL24:CM24"/>
    <mergeCell ref="CN24:CO24"/>
    <mergeCell ref="CR24:CS24"/>
    <mergeCell ref="CT24:CU24"/>
    <mergeCell ref="BV24:BW24"/>
    <mergeCell ref="BX24:BY24"/>
    <mergeCell ref="BZ24:CA24"/>
    <mergeCell ref="CB24:CC24"/>
    <mergeCell ref="CD24:CE24"/>
    <mergeCell ref="CF24:CG24"/>
    <mergeCell ref="S25:T25"/>
    <mergeCell ref="U25:V25"/>
    <mergeCell ref="W25:X25"/>
    <mergeCell ref="Y25:Z25"/>
    <mergeCell ref="AA25:AB25"/>
    <mergeCell ref="AC25:AD25"/>
    <mergeCell ref="EV24:EW24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EJ24:EK24"/>
    <mergeCell ref="EL24:EM24"/>
    <mergeCell ref="EN24:EO24"/>
    <mergeCell ref="EP24:EQ24"/>
    <mergeCell ref="ER24:ES24"/>
    <mergeCell ref="ET24:EU24"/>
    <mergeCell ref="DV24:DW24"/>
    <mergeCell ref="DX24:DY24"/>
    <mergeCell ref="DZ24:EA24"/>
    <mergeCell ref="EB24:EC24"/>
    <mergeCell ref="ED24:EE24"/>
    <mergeCell ref="EF24:EG24"/>
    <mergeCell ref="DH24:DI24"/>
    <mergeCell ref="DJ24:DK24"/>
    <mergeCell ref="DN24:DO24"/>
    <mergeCell ref="DP24:DQ24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E25:AF25"/>
    <mergeCell ref="AG25:AH25"/>
    <mergeCell ref="AI25:AJ25"/>
    <mergeCell ref="AK25:AL25"/>
    <mergeCell ref="AM25:AN25"/>
    <mergeCell ref="AO25:AP25"/>
    <mergeCell ref="DG25:DH25"/>
    <mergeCell ref="DI25:DJ25"/>
    <mergeCell ref="CM25:CN25"/>
    <mergeCell ref="CO25:CP25"/>
    <mergeCell ref="CQ25:CR25"/>
    <mergeCell ref="CS25:CT25"/>
    <mergeCell ref="CU25:CV25"/>
    <mergeCell ref="CW25:CX25"/>
    <mergeCell ref="CA25:CB25"/>
    <mergeCell ref="CC25:CD25"/>
    <mergeCell ref="CE25:CF25"/>
    <mergeCell ref="CG25:CH25"/>
    <mergeCell ref="CI25:CJ25"/>
    <mergeCell ref="CK25:CL25"/>
    <mergeCell ref="BO25:BP25"/>
    <mergeCell ref="BQ25:BR25"/>
    <mergeCell ref="BS25:BT25"/>
    <mergeCell ref="BU25:BV25"/>
    <mergeCell ref="BW25:BX25"/>
    <mergeCell ref="BY25:BZ25"/>
    <mergeCell ref="EU25:EV25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EI25:EJ25"/>
    <mergeCell ref="EK25:EL25"/>
    <mergeCell ref="EM25:EN25"/>
    <mergeCell ref="EO25:EP25"/>
    <mergeCell ref="EQ25:ER25"/>
    <mergeCell ref="ES25:ET25"/>
    <mergeCell ref="DW25:DX25"/>
    <mergeCell ref="DY25:DZ25"/>
    <mergeCell ref="EA25:EB25"/>
    <mergeCell ref="EC25:ED25"/>
    <mergeCell ref="EE25:EF25"/>
    <mergeCell ref="EG25:EH25"/>
    <mergeCell ref="DK25:DL25"/>
    <mergeCell ref="DM25:DN25"/>
    <mergeCell ref="DO25:DP25"/>
    <mergeCell ref="DQ25:DR25"/>
    <mergeCell ref="DS25:DT25"/>
    <mergeCell ref="DU25:DV25"/>
    <mergeCell ref="CY25:CZ25"/>
    <mergeCell ref="DA25:DB25"/>
    <mergeCell ref="DC25:DD25"/>
    <mergeCell ref="DE25:DF25"/>
    <mergeCell ref="S32:T32"/>
    <mergeCell ref="U32:V32"/>
    <mergeCell ref="W32:X32"/>
    <mergeCell ref="Y32:Z32"/>
    <mergeCell ref="AA32:AB32"/>
    <mergeCell ref="AC32:AD32"/>
    <mergeCell ref="DQ30:DW30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M28:N29"/>
    <mergeCell ref="BU28:BZ29"/>
    <mergeCell ref="CA28:CB29"/>
    <mergeCell ref="EI28:EN29"/>
    <mergeCell ref="EO28:EP29"/>
    <mergeCell ref="J30:P30"/>
    <mergeCell ref="AF30:AL30"/>
    <mergeCell ref="BC30:BI30"/>
    <mergeCell ref="BX30:CD30"/>
    <mergeCell ref="CU30:DA30"/>
    <mergeCell ref="BC32:BD32"/>
    <mergeCell ref="BE32:BF32"/>
    <mergeCell ref="BG32:BH32"/>
    <mergeCell ref="BI32:BJ32"/>
    <mergeCell ref="BK32:BL32"/>
    <mergeCell ref="BM32:BN32"/>
    <mergeCell ref="AE32:AF32"/>
    <mergeCell ref="AG32:AH32"/>
    <mergeCell ref="AI32:AJ32"/>
    <mergeCell ref="AK32:AL32"/>
    <mergeCell ref="AM32:AN32"/>
    <mergeCell ref="AO32:AP32"/>
    <mergeCell ref="DG32:DH32"/>
    <mergeCell ref="DI32:DJ32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EU32:EV32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EI32:EJ32"/>
    <mergeCell ref="EK32:EL32"/>
    <mergeCell ref="EM32:EN32"/>
    <mergeCell ref="EO32:EP32"/>
    <mergeCell ref="EQ32:ER32"/>
    <mergeCell ref="ES32:ET32"/>
    <mergeCell ref="DW32:DX32"/>
    <mergeCell ref="DY32:DZ32"/>
    <mergeCell ref="EA32:EB32"/>
    <mergeCell ref="EC32:ED32"/>
    <mergeCell ref="EE32:EF32"/>
    <mergeCell ref="EG32:EH32"/>
    <mergeCell ref="DK32:DL32"/>
    <mergeCell ref="DM32:DN32"/>
    <mergeCell ref="DO32:DP32"/>
    <mergeCell ref="DQ32:DR32"/>
    <mergeCell ref="DS32:DT32"/>
    <mergeCell ref="DU32:DV32"/>
    <mergeCell ref="CY32:CZ32"/>
    <mergeCell ref="DA32:DB32"/>
    <mergeCell ref="DC32:DD32"/>
    <mergeCell ref="DE32:DF32"/>
    <mergeCell ref="AF33:AG33"/>
    <mergeCell ref="AH33:AI33"/>
    <mergeCell ref="AJ33:AK33"/>
    <mergeCell ref="AL33:AM33"/>
    <mergeCell ref="AN33:AO33"/>
    <mergeCell ref="AP33:AQ33"/>
    <mergeCell ref="R33:S33"/>
    <mergeCell ref="T33:U33"/>
    <mergeCell ref="V33:W33"/>
    <mergeCell ref="X33:Y33"/>
    <mergeCell ref="Z33:AA33"/>
    <mergeCell ref="AD33:AE33"/>
    <mergeCell ref="DB33:DC33"/>
    <mergeCell ref="DD33:DE33"/>
    <mergeCell ref="CF33:CG33"/>
    <mergeCell ref="CH33:CI33"/>
    <mergeCell ref="CJ33:CK33"/>
    <mergeCell ref="CL33:CM33"/>
    <mergeCell ref="CN33:CO33"/>
    <mergeCell ref="CR33:CS33"/>
    <mergeCell ref="BR33:BS33"/>
    <mergeCell ref="BV33:BW33"/>
    <mergeCell ref="BX33:BY33"/>
    <mergeCell ref="BZ33:CA33"/>
    <mergeCell ref="CB33:CC33"/>
    <mergeCell ref="CD33:CE33"/>
    <mergeCell ref="BF33:BG33"/>
    <mergeCell ref="BH33:BI33"/>
    <mergeCell ref="BJ33:BK33"/>
    <mergeCell ref="BL33:BM33"/>
    <mergeCell ref="BN33:BO33"/>
    <mergeCell ref="BP33:BQ33"/>
    <mergeCell ref="ET33:EU33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EF33:EG33"/>
    <mergeCell ref="EJ33:EK33"/>
    <mergeCell ref="EL33:EM33"/>
    <mergeCell ref="EN33:EO33"/>
    <mergeCell ref="EP33:EQ33"/>
    <mergeCell ref="ER33:ES33"/>
    <mergeCell ref="DT33:DU33"/>
    <mergeCell ref="DV33:DW33"/>
    <mergeCell ref="DX33:DY33"/>
    <mergeCell ref="DZ33:EA33"/>
    <mergeCell ref="EB33:EC33"/>
    <mergeCell ref="ED33:EE33"/>
    <mergeCell ref="DF33:DG33"/>
    <mergeCell ref="DH33:DI33"/>
    <mergeCell ref="DJ33:DK33"/>
    <mergeCell ref="DN33:DO33"/>
    <mergeCell ref="DP33:DQ33"/>
    <mergeCell ref="DR33:DS33"/>
    <mergeCell ref="CT33:CU33"/>
    <mergeCell ref="CV33:CW33"/>
    <mergeCell ref="CX33:CY33"/>
    <mergeCell ref="CZ33:DA33"/>
    <mergeCell ref="AR51:AS51"/>
    <mergeCell ref="AT51:AU51"/>
    <mergeCell ref="AV51:AW51"/>
    <mergeCell ref="AZ51:BA51"/>
    <mergeCell ref="BB51:BC51"/>
    <mergeCell ref="BD51:BE51"/>
    <mergeCell ref="AF51:AG51"/>
    <mergeCell ref="AH51:AI51"/>
    <mergeCell ref="AJ51:AK51"/>
    <mergeCell ref="AL51:AM51"/>
    <mergeCell ref="AN51:AO51"/>
    <mergeCell ref="AP51:AQ51"/>
    <mergeCell ref="R51:S51"/>
    <mergeCell ref="T51:U51"/>
    <mergeCell ref="V51:W51"/>
    <mergeCell ref="X51:Y51"/>
    <mergeCell ref="Z51:AA51"/>
    <mergeCell ref="AD51:AE51"/>
    <mergeCell ref="CF51:CG51"/>
    <mergeCell ref="CH51:CI51"/>
    <mergeCell ref="CJ51:CK51"/>
    <mergeCell ref="CL51:CM51"/>
    <mergeCell ref="CN51:CO51"/>
    <mergeCell ref="CR51:CS51"/>
    <mergeCell ref="BR51:BS51"/>
    <mergeCell ref="BV51:BW51"/>
    <mergeCell ref="BX51:BY51"/>
    <mergeCell ref="BZ51:CA51"/>
    <mergeCell ref="CB51:CC51"/>
    <mergeCell ref="CD51:CE51"/>
    <mergeCell ref="BF51:BG51"/>
    <mergeCell ref="BH51:BI51"/>
    <mergeCell ref="BJ51:BK51"/>
    <mergeCell ref="BL51:BM51"/>
    <mergeCell ref="BN51:BO51"/>
    <mergeCell ref="BP51:BQ51"/>
    <mergeCell ref="ET51:EU51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EF51:EG51"/>
    <mergeCell ref="EJ51:EK51"/>
    <mergeCell ref="EL51:EM51"/>
    <mergeCell ref="EN51:EO51"/>
    <mergeCell ref="EP51:EQ51"/>
    <mergeCell ref="ER51:ES51"/>
    <mergeCell ref="DT51:DU51"/>
    <mergeCell ref="DV51:DW51"/>
    <mergeCell ref="DX51:DY51"/>
    <mergeCell ref="DZ51:EA51"/>
    <mergeCell ref="EB51:EC51"/>
    <mergeCell ref="ED51:EE51"/>
    <mergeCell ref="DF51:DG51"/>
    <mergeCell ref="DH51:DI51"/>
    <mergeCell ref="DJ51:DK51"/>
    <mergeCell ref="DN51:DO51"/>
    <mergeCell ref="DP51:DQ51"/>
    <mergeCell ref="DR51:DS51"/>
    <mergeCell ref="CT51:CU51"/>
    <mergeCell ref="CV51:CW51"/>
    <mergeCell ref="CX51:CY51"/>
    <mergeCell ref="CZ51:DA51"/>
    <mergeCell ref="AO52:AP52"/>
    <mergeCell ref="AQ52:AR52"/>
    <mergeCell ref="AS52:AT52"/>
    <mergeCell ref="AU52:AV52"/>
    <mergeCell ref="AW52:AX52"/>
    <mergeCell ref="AY52:AZ52"/>
    <mergeCell ref="AC52:AD52"/>
    <mergeCell ref="AE52:AF52"/>
    <mergeCell ref="AG52:AH52"/>
    <mergeCell ref="AI52:AJ52"/>
    <mergeCell ref="AK52:AL52"/>
    <mergeCell ref="AM52:AN52"/>
    <mergeCell ref="Q52:R52"/>
    <mergeCell ref="S52:T52"/>
    <mergeCell ref="U52:V52"/>
    <mergeCell ref="W52:X52"/>
    <mergeCell ref="Y52:Z52"/>
    <mergeCell ref="AA52:AB52"/>
    <mergeCell ref="BY52:BZ52"/>
    <mergeCell ref="CA52:CB52"/>
    <mergeCell ref="CC52:CD52"/>
    <mergeCell ref="CE52:CF52"/>
    <mergeCell ref="CG52:CH52"/>
    <mergeCell ref="CI52:CJ52"/>
    <mergeCell ref="BM52:BN52"/>
    <mergeCell ref="BO52:BP52"/>
    <mergeCell ref="BQ52:BR52"/>
    <mergeCell ref="BS52:BT52"/>
    <mergeCell ref="BU52:BV52"/>
    <mergeCell ref="BW52:BX52"/>
    <mergeCell ref="BA52:BB52"/>
    <mergeCell ref="BC52:BD52"/>
    <mergeCell ref="BE52:BF52"/>
    <mergeCell ref="BG52:BH52"/>
    <mergeCell ref="BI52:BJ52"/>
    <mergeCell ref="BK52:BL52"/>
    <mergeCell ref="EU52:EV52"/>
    <mergeCell ref="EW52:EX52"/>
    <mergeCell ref="EY52:EZ52"/>
    <mergeCell ref="FA52:FB52"/>
    <mergeCell ref="FC52:FD52"/>
    <mergeCell ref="EG52:EH52"/>
    <mergeCell ref="EI52:EJ52"/>
    <mergeCell ref="EK52:EL52"/>
    <mergeCell ref="EM52:EN52"/>
    <mergeCell ref="EO52:EP52"/>
    <mergeCell ref="EQ52:ER52"/>
    <mergeCell ref="DU52:DV52"/>
    <mergeCell ref="DW52:DX52"/>
    <mergeCell ref="DY52:DZ52"/>
    <mergeCell ref="EA52:EB52"/>
    <mergeCell ref="EC52:ED52"/>
    <mergeCell ref="EE52:EF52"/>
    <mergeCell ref="BU55:BZ56"/>
    <mergeCell ref="CA55:CB56"/>
    <mergeCell ref="EI55:EN56"/>
    <mergeCell ref="EO55:EP56"/>
    <mergeCell ref="J57:P57"/>
    <mergeCell ref="AF57:AL57"/>
    <mergeCell ref="BC57:BI57"/>
    <mergeCell ref="BX57:CD57"/>
    <mergeCell ref="CU57:DA57"/>
    <mergeCell ref="DQ57:DW57"/>
    <mergeCell ref="C55:C60"/>
    <mergeCell ref="D55:D60"/>
    <mergeCell ref="E55:E60"/>
    <mergeCell ref="F55:F60"/>
    <mergeCell ref="G55:L56"/>
    <mergeCell ref="M55:N56"/>
    <mergeCell ref="ES52:ET52"/>
    <mergeCell ref="DI52:DJ52"/>
    <mergeCell ref="DK52:DL52"/>
    <mergeCell ref="DM52:DN52"/>
    <mergeCell ref="DO52:DP52"/>
    <mergeCell ref="DQ52:DR52"/>
    <mergeCell ref="DS52:DT52"/>
    <mergeCell ref="CW52:CX52"/>
    <mergeCell ref="CY52:CZ52"/>
    <mergeCell ref="DA52:DB52"/>
    <mergeCell ref="DC52:DD52"/>
    <mergeCell ref="DE52:DF52"/>
    <mergeCell ref="DG52:DH52"/>
    <mergeCell ref="CK52:CL52"/>
    <mergeCell ref="CM52:CN52"/>
    <mergeCell ref="CO52:CP52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S86:T86"/>
    <mergeCell ref="U86:V86"/>
    <mergeCell ref="W86:X86"/>
    <mergeCell ref="Y86:Z86"/>
    <mergeCell ref="AA86:AB86"/>
    <mergeCell ref="AC86:AD86"/>
    <mergeCell ref="DQ84:DW84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M82:N83"/>
    <mergeCell ref="BU82:BZ83"/>
    <mergeCell ref="CA82:CB83"/>
    <mergeCell ref="EI82:EN83"/>
    <mergeCell ref="EO82:EP83"/>
    <mergeCell ref="J84:P84"/>
    <mergeCell ref="AF84:AL84"/>
    <mergeCell ref="BC84:BI84"/>
    <mergeCell ref="BX84:CD84"/>
    <mergeCell ref="CU84:DA84"/>
    <mergeCell ref="BC86:BD86"/>
    <mergeCell ref="BE86:BF86"/>
    <mergeCell ref="BG86:BH86"/>
    <mergeCell ref="BI86:BJ86"/>
    <mergeCell ref="BK86:BL86"/>
    <mergeCell ref="BM86:BN86"/>
    <mergeCell ref="AE86:AF86"/>
    <mergeCell ref="AG86:AH86"/>
    <mergeCell ref="AI86:AJ86"/>
    <mergeCell ref="AK86:AL86"/>
    <mergeCell ref="AM86:AN86"/>
    <mergeCell ref="AO86:AP86"/>
    <mergeCell ref="DG86:DH86"/>
    <mergeCell ref="DI86:DJ86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EU86:EV86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EI86:EJ86"/>
    <mergeCell ref="EK86:EL86"/>
    <mergeCell ref="EM86:EN86"/>
    <mergeCell ref="EO86:EP86"/>
    <mergeCell ref="EQ86:ER86"/>
    <mergeCell ref="ES86:ET86"/>
    <mergeCell ref="DW86:DX86"/>
    <mergeCell ref="DY86:DZ86"/>
    <mergeCell ref="EA86:EB86"/>
    <mergeCell ref="EC86:ED86"/>
    <mergeCell ref="EE86:EF86"/>
    <mergeCell ref="EG86:EH86"/>
    <mergeCell ref="DK86:DL86"/>
    <mergeCell ref="DM86:DN86"/>
    <mergeCell ref="DO86:DP86"/>
    <mergeCell ref="DQ86:DR86"/>
    <mergeCell ref="DS86:DT86"/>
    <mergeCell ref="DU86:DV86"/>
    <mergeCell ref="CY86:CZ86"/>
    <mergeCell ref="DA86:DB86"/>
    <mergeCell ref="DC86:DD86"/>
    <mergeCell ref="DE86:DF86"/>
    <mergeCell ref="AF87:AG87"/>
    <mergeCell ref="AH87:AI87"/>
    <mergeCell ref="AJ87:AK87"/>
    <mergeCell ref="AL87:AM87"/>
    <mergeCell ref="AN87:AO87"/>
    <mergeCell ref="AP87:AQ87"/>
    <mergeCell ref="R87:S87"/>
    <mergeCell ref="T87:U87"/>
    <mergeCell ref="V87:W87"/>
    <mergeCell ref="X87:Y87"/>
    <mergeCell ref="Z87:AA87"/>
    <mergeCell ref="AD87:AE87"/>
    <mergeCell ref="DB87:DC87"/>
    <mergeCell ref="DD87:DE87"/>
    <mergeCell ref="CF87:CG87"/>
    <mergeCell ref="CH87:CI87"/>
    <mergeCell ref="CJ87:CK87"/>
    <mergeCell ref="CL87:CM87"/>
    <mergeCell ref="CN87:CO87"/>
    <mergeCell ref="CR87:CS87"/>
    <mergeCell ref="BR87:BS87"/>
    <mergeCell ref="BV87:BW87"/>
    <mergeCell ref="BX87:BY87"/>
    <mergeCell ref="BZ87:CA87"/>
    <mergeCell ref="CB87:CC87"/>
    <mergeCell ref="CD87:CE87"/>
    <mergeCell ref="BF87:BG87"/>
    <mergeCell ref="BH87:BI87"/>
    <mergeCell ref="BJ87:BK87"/>
    <mergeCell ref="BL87:BM87"/>
    <mergeCell ref="BN87:BO87"/>
    <mergeCell ref="BP87:BQ87"/>
    <mergeCell ref="ET87:EU87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EF87:EG87"/>
    <mergeCell ref="EJ87:EK87"/>
    <mergeCell ref="EL87:EM87"/>
    <mergeCell ref="EN87:EO87"/>
    <mergeCell ref="EP87:EQ87"/>
    <mergeCell ref="ER87:ES87"/>
    <mergeCell ref="DT87:DU87"/>
    <mergeCell ref="DV87:DW87"/>
    <mergeCell ref="DX87:DY87"/>
    <mergeCell ref="DZ87:EA87"/>
    <mergeCell ref="EB87:EC87"/>
    <mergeCell ref="ED87:EE87"/>
    <mergeCell ref="DF87:DG87"/>
    <mergeCell ref="DH87:DI87"/>
    <mergeCell ref="DJ87:DK87"/>
    <mergeCell ref="DN87:DO87"/>
    <mergeCell ref="DP87:DQ87"/>
    <mergeCell ref="DR87:DS87"/>
    <mergeCell ref="CT87:CU87"/>
    <mergeCell ref="CV87:CW87"/>
    <mergeCell ref="CX87:CY87"/>
    <mergeCell ref="CZ87:DA87"/>
    <mergeCell ref="AR105:AS105"/>
    <mergeCell ref="AT105:AU105"/>
    <mergeCell ref="AV105:AW105"/>
    <mergeCell ref="AZ105:BA105"/>
    <mergeCell ref="BB105:BC105"/>
    <mergeCell ref="BD105:BE105"/>
    <mergeCell ref="AF105:AG105"/>
    <mergeCell ref="AH105:AI105"/>
    <mergeCell ref="AJ105:AK105"/>
    <mergeCell ref="AL105:AM105"/>
    <mergeCell ref="AN105:AO105"/>
    <mergeCell ref="AP105:AQ105"/>
    <mergeCell ref="R105:S105"/>
    <mergeCell ref="T105:U105"/>
    <mergeCell ref="V105:W105"/>
    <mergeCell ref="X105:Y105"/>
    <mergeCell ref="Z105:AA105"/>
    <mergeCell ref="AD105:AE105"/>
    <mergeCell ref="CF105:CG105"/>
    <mergeCell ref="CH105:CI105"/>
    <mergeCell ref="CJ105:CK105"/>
    <mergeCell ref="CL105:CM105"/>
    <mergeCell ref="CN105:CO105"/>
    <mergeCell ref="CR105:CS105"/>
    <mergeCell ref="BR105:BS105"/>
    <mergeCell ref="BV105:BW105"/>
    <mergeCell ref="BX105:BY105"/>
    <mergeCell ref="BZ105:CA105"/>
    <mergeCell ref="CB105:CC105"/>
    <mergeCell ref="CD105:CE105"/>
    <mergeCell ref="BF105:BG105"/>
    <mergeCell ref="BH105:BI105"/>
    <mergeCell ref="BJ105:BK105"/>
    <mergeCell ref="BL105:BM105"/>
    <mergeCell ref="BN105:BO105"/>
    <mergeCell ref="BP105:BQ105"/>
    <mergeCell ref="ET105:EU105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EF105:EG105"/>
    <mergeCell ref="EJ105:EK105"/>
    <mergeCell ref="EL105:EM105"/>
    <mergeCell ref="EN105:EO105"/>
    <mergeCell ref="EP105:EQ105"/>
    <mergeCell ref="ER105:ES105"/>
    <mergeCell ref="DT105:DU105"/>
    <mergeCell ref="DV105:DW105"/>
    <mergeCell ref="DX105:DY105"/>
    <mergeCell ref="DZ105:EA105"/>
    <mergeCell ref="EB105:EC105"/>
    <mergeCell ref="ED105:EE105"/>
    <mergeCell ref="DF105:DG105"/>
    <mergeCell ref="DH105:DI105"/>
    <mergeCell ref="DJ105:DK105"/>
    <mergeCell ref="DN105:DO105"/>
    <mergeCell ref="DP105:DQ105"/>
    <mergeCell ref="DR105:DS105"/>
    <mergeCell ref="CT105:CU105"/>
    <mergeCell ref="CV105:CW105"/>
    <mergeCell ref="CX105:CY105"/>
    <mergeCell ref="CZ105:DA105"/>
    <mergeCell ref="AO106:AP106"/>
    <mergeCell ref="AQ106:AR106"/>
    <mergeCell ref="AS106:AT106"/>
    <mergeCell ref="AU106:AV106"/>
    <mergeCell ref="AW106:AX106"/>
    <mergeCell ref="AY106:AZ106"/>
    <mergeCell ref="AC106:AD106"/>
    <mergeCell ref="AE106:AF106"/>
    <mergeCell ref="AG106:AH106"/>
    <mergeCell ref="AI106:AJ106"/>
    <mergeCell ref="AK106:AL106"/>
    <mergeCell ref="AM106:AN106"/>
    <mergeCell ref="Q106:R106"/>
    <mergeCell ref="S106:T106"/>
    <mergeCell ref="U106:V106"/>
    <mergeCell ref="W106:X106"/>
    <mergeCell ref="Y106:Z106"/>
    <mergeCell ref="AA106:AB106"/>
    <mergeCell ref="BY106:BZ106"/>
    <mergeCell ref="CA106:CB106"/>
    <mergeCell ref="CC106:CD106"/>
    <mergeCell ref="CE106:CF106"/>
    <mergeCell ref="CG106:CH106"/>
    <mergeCell ref="CI106:CJ106"/>
    <mergeCell ref="BM106:BN106"/>
    <mergeCell ref="BO106:BP106"/>
    <mergeCell ref="BQ106:BR106"/>
    <mergeCell ref="BS106:BT106"/>
    <mergeCell ref="BU106:BV106"/>
    <mergeCell ref="BW106:BX106"/>
    <mergeCell ref="BA106:BB106"/>
    <mergeCell ref="BC106:BD106"/>
    <mergeCell ref="BE106:BF106"/>
    <mergeCell ref="BG106:BH106"/>
    <mergeCell ref="BI106:BJ106"/>
    <mergeCell ref="BK106:BL106"/>
    <mergeCell ref="EU106:EV106"/>
    <mergeCell ref="EW106:EX106"/>
    <mergeCell ref="EY106:EZ106"/>
    <mergeCell ref="FA106:FB106"/>
    <mergeCell ref="FC106:FD106"/>
    <mergeCell ref="EG106:EH106"/>
    <mergeCell ref="EI106:EJ106"/>
    <mergeCell ref="EK106:EL106"/>
    <mergeCell ref="EM106:EN106"/>
    <mergeCell ref="EO106:EP106"/>
    <mergeCell ref="EQ106:ER106"/>
    <mergeCell ref="DU106:DV106"/>
    <mergeCell ref="DW106:DX106"/>
    <mergeCell ref="DY106:DZ106"/>
    <mergeCell ref="EA106:EB106"/>
    <mergeCell ref="EC106:ED106"/>
    <mergeCell ref="EE106:EF106"/>
    <mergeCell ref="BU109:BZ110"/>
    <mergeCell ref="CA109:CB110"/>
    <mergeCell ref="EI109:EN110"/>
    <mergeCell ref="EO109:EP110"/>
    <mergeCell ref="J111:P111"/>
    <mergeCell ref="AF111:AL111"/>
    <mergeCell ref="BC111:BI111"/>
    <mergeCell ref="BX111:CD111"/>
    <mergeCell ref="CU111:DA111"/>
    <mergeCell ref="DQ111:DW111"/>
    <mergeCell ref="C109:C114"/>
    <mergeCell ref="D109:D114"/>
    <mergeCell ref="E109:E114"/>
    <mergeCell ref="F109:F114"/>
    <mergeCell ref="G109:L110"/>
    <mergeCell ref="M109:N110"/>
    <mergeCell ref="ES106:ET106"/>
    <mergeCell ref="DI106:DJ106"/>
    <mergeCell ref="DK106:DL106"/>
    <mergeCell ref="DM106:DN106"/>
    <mergeCell ref="DO106:DP106"/>
    <mergeCell ref="DQ106:DR106"/>
    <mergeCell ref="DS106:DT106"/>
    <mergeCell ref="CW106:CX106"/>
    <mergeCell ref="CY106:CZ106"/>
    <mergeCell ref="DA106:DB106"/>
    <mergeCell ref="DC106:DD106"/>
    <mergeCell ref="DE106:DF106"/>
    <mergeCell ref="DG106:DH106"/>
    <mergeCell ref="CK106:CL106"/>
    <mergeCell ref="CM106:CN106"/>
    <mergeCell ref="CO106:CP106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S137:T137"/>
    <mergeCell ref="U137:V137"/>
    <mergeCell ref="W137:X137"/>
    <mergeCell ref="Z137:AA137"/>
    <mergeCell ref="AB137:AC137"/>
    <mergeCell ref="AD137:AE137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AN136:AP136"/>
    <mergeCell ref="AR136:AT136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AF137:AG137"/>
    <mergeCell ref="AI137:AJ137"/>
    <mergeCell ref="AK137:AL137"/>
    <mergeCell ref="AM137:AN137"/>
    <mergeCell ref="AO137:AP137"/>
    <mergeCell ref="AR137:AT137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BI139:BP139"/>
    <mergeCell ref="BQ139:BR139"/>
    <mergeCell ref="H138:I138"/>
    <mergeCell ref="J138:K138"/>
    <mergeCell ref="L138:M138"/>
    <mergeCell ref="N138:O138"/>
    <mergeCell ref="Q138:R138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BI142:BP142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H144:I144"/>
    <mergeCell ref="J144:K144"/>
    <mergeCell ref="L144:M144"/>
    <mergeCell ref="N144:O144"/>
    <mergeCell ref="Q144:R144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BQ150:BR150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AD147:AE147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</mergeCells>
  <conditionalFormatting sqref="H138:I154 Q138:R154 Z138:AA154 AI138:AJ154">
    <cfRule type="cellIs" dxfId="40" priority="41" operator="greaterThan">
      <formula>0</formula>
    </cfRule>
  </conditionalFormatting>
  <conditionalFormatting sqref="J138:K154 S138:T154 AB138:AC154 AK138:AL154">
    <cfRule type="cellIs" dxfId="39" priority="40" operator="greaterThan">
      <formula>0</formula>
    </cfRule>
  </conditionalFormatting>
  <conditionalFormatting sqref="FF7:FF23 FF34:FF50 FF61:FF77 FF88:FF104 FF115:FF131">
    <cfRule type="cellIs" dxfId="38" priority="39" operator="greaterThan">
      <formula>0</formula>
    </cfRule>
  </conditionalFormatting>
  <conditionalFormatting sqref="FH7:FI23">
    <cfRule type="cellIs" dxfId="37" priority="38" operator="greaterThan">
      <formula>0</formula>
    </cfRule>
  </conditionalFormatting>
  <conditionalFormatting sqref="FL7:FM23">
    <cfRule type="cellIs" dxfId="36" priority="37" operator="greaterThan">
      <formula>0</formula>
    </cfRule>
  </conditionalFormatting>
  <conditionalFormatting sqref="FN7:FN23">
    <cfRule type="cellIs" dxfId="35" priority="36" operator="greaterThan">
      <formula>0</formula>
    </cfRule>
  </conditionalFormatting>
  <conditionalFormatting sqref="FI34:FI50">
    <cfRule type="cellIs" dxfId="34" priority="35" operator="greaterThan">
      <formula>0</formula>
    </cfRule>
  </conditionalFormatting>
  <conditionalFormatting sqref="FL34:FM50">
    <cfRule type="cellIs" dxfId="33" priority="34" operator="greaterThan">
      <formula>0</formula>
    </cfRule>
  </conditionalFormatting>
  <conditionalFormatting sqref="FN34:FN50">
    <cfRule type="cellIs" dxfId="32" priority="33" operator="greaterThan">
      <formula>0</formula>
    </cfRule>
  </conditionalFormatting>
  <conditionalFormatting sqref="FH34:FH50">
    <cfRule type="cellIs" dxfId="31" priority="32" operator="greaterThan">
      <formula>0</formula>
    </cfRule>
  </conditionalFormatting>
  <conditionalFormatting sqref="FH61:FH77">
    <cfRule type="cellIs" dxfId="30" priority="31" operator="greaterThan">
      <formula>0</formula>
    </cfRule>
  </conditionalFormatting>
  <conditionalFormatting sqref="FH61:FI77">
    <cfRule type="cellIs" dxfId="29" priority="30" operator="greaterThan">
      <formula>0</formula>
    </cfRule>
  </conditionalFormatting>
  <conditionalFormatting sqref="FL61:FM77">
    <cfRule type="cellIs" dxfId="28" priority="29" operator="greaterThan">
      <formula>0</formula>
    </cfRule>
  </conditionalFormatting>
  <conditionalFormatting sqref="FN61:FN77">
    <cfRule type="cellIs" dxfId="27" priority="28" operator="greaterThan">
      <formula>0</formula>
    </cfRule>
  </conditionalFormatting>
  <conditionalFormatting sqref="FH88:FH104">
    <cfRule type="cellIs" dxfId="26" priority="27" operator="greaterThan">
      <formula>0</formula>
    </cfRule>
  </conditionalFormatting>
  <conditionalFormatting sqref="FH88:FH104">
    <cfRule type="cellIs" dxfId="25" priority="26" operator="greaterThan">
      <formula>0</formula>
    </cfRule>
  </conditionalFormatting>
  <conditionalFormatting sqref="FH88:FI104">
    <cfRule type="cellIs" dxfId="24" priority="25" operator="greaterThan">
      <formula>0</formula>
    </cfRule>
  </conditionalFormatting>
  <conditionalFormatting sqref="FL88:FM104">
    <cfRule type="cellIs" dxfId="23" priority="24" operator="greaterThan">
      <formula>0</formula>
    </cfRule>
  </conditionalFormatting>
  <conditionalFormatting sqref="FN88:FN104">
    <cfRule type="cellIs" dxfId="22" priority="23" operator="greaterThan">
      <formula>0</formula>
    </cfRule>
  </conditionalFormatting>
  <conditionalFormatting sqref="FH115:FH131">
    <cfRule type="cellIs" dxfId="21" priority="22" operator="greaterThan">
      <formula>0</formula>
    </cfRule>
  </conditionalFormatting>
  <conditionalFormatting sqref="FH115:FH131">
    <cfRule type="cellIs" dxfId="20" priority="21" operator="greaterThan">
      <formula>0</formula>
    </cfRule>
  </conditionalFormatting>
  <conditionalFormatting sqref="FH115:FH131">
    <cfRule type="cellIs" dxfId="19" priority="20" operator="greaterThan">
      <formula>0</formula>
    </cfRule>
  </conditionalFormatting>
  <conditionalFormatting sqref="FH115:FI131">
    <cfRule type="cellIs" dxfId="18" priority="19" operator="greaterThan">
      <formula>0</formula>
    </cfRule>
  </conditionalFormatting>
  <conditionalFormatting sqref="FL115:FM131">
    <cfRule type="cellIs" dxfId="17" priority="18" operator="greaterThan">
      <formula>0</formula>
    </cfRule>
  </conditionalFormatting>
  <conditionalFormatting sqref="FN115:FN131">
    <cfRule type="cellIs" dxfId="16" priority="17" operator="greaterThan">
      <formula>0</formula>
    </cfRule>
  </conditionalFormatting>
  <conditionalFormatting sqref="N138:O154 W138:X154 AF138:AG154 AO138:AP154">
    <cfRule type="cellIs" dxfId="15" priority="14" operator="between">
      <formula>35.1</formula>
      <formula>39</formula>
    </cfRule>
    <cfRule type="cellIs" dxfId="14" priority="15" operator="between">
      <formula>31</formula>
      <formula>34.9</formula>
    </cfRule>
    <cfRule type="cellIs" dxfId="13" priority="16" operator="equal">
      <formula>35</formula>
    </cfRule>
  </conditionalFormatting>
  <conditionalFormatting sqref="AR138:AT154">
    <cfRule type="cellIs" dxfId="12" priority="11" operator="between">
      <formula>0.1</formula>
      <formula>34.9</formula>
    </cfRule>
    <cfRule type="cellIs" dxfId="11" priority="12" operator="greaterThan">
      <formula>35</formula>
    </cfRule>
    <cfRule type="cellIs" dxfId="10" priority="13" operator="equal">
      <formula>35</formula>
    </cfRule>
  </conditionalFormatting>
  <conditionalFormatting sqref="FJ34:FJ50 FJ61:FJ77 FJ88:FJ104 FJ115:FJ131 FJ7:FJ23">
    <cfRule type="cellIs" dxfId="9" priority="10" operator="greaterThan">
      <formula>0</formula>
    </cfRule>
  </conditionalFormatting>
  <conditionalFormatting sqref="AV138:AW154">
    <cfRule type="cellIs" dxfId="8" priority="9" operator="greaterThan">
      <formula>0</formula>
    </cfRule>
  </conditionalFormatting>
  <conditionalFormatting sqref="AX138:AY154">
    <cfRule type="cellIs" dxfId="7" priority="8" operator="greaterThan">
      <formula>0</formula>
    </cfRule>
  </conditionalFormatting>
  <conditionalFormatting sqref="BB138:BC154">
    <cfRule type="cellIs" dxfId="6" priority="5" operator="between">
      <formula>35.1</formula>
      <formula>39</formula>
    </cfRule>
    <cfRule type="cellIs" dxfId="5" priority="6" operator="between">
      <formula>31</formula>
      <formula>34.9</formula>
    </cfRule>
    <cfRule type="cellIs" dxfId="4" priority="7" operator="equal">
      <formula>35</formula>
    </cfRule>
  </conditionalFormatting>
  <conditionalFormatting sqref="BE138:BG154">
    <cfRule type="cellIs" dxfId="3" priority="2" operator="between">
      <formula>0.1</formula>
      <formula>34.9</formula>
    </cfRule>
    <cfRule type="cellIs" dxfId="2" priority="3" operator="greaterThan">
      <formula>35</formula>
    </cfRule>
    <cfRule type="cellIs" dxfId="1" priority="4" operator="equal">
      <formula>35</formula>
    </cfRule>
  </conditionalFormatting>
  <conditionalFormatting sqref="FK7:FK23 FK34:FK50 FK61:FK77 FK88:FK104 FK115:FK131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6"/>
  <sheetViews>
    <sheetView workbookViewId="0">
      <pane xSplit="5" topLeftCell="F1" activePane="topRight" state="frozen"/>
      <selection pane="topRight" activeCell="AM8" sqref="AM8:AO24"/>
    </sheetView>
  </sheetViews>
  <sheetFormatPr baseColWidth="10" defaultColWidth="11.42578125" defaultRowHeight="15" x14ac:dyDescent="0.25"/>
  <cols>
    <col min="1" max="1" width="5.7109375" style="118" customWidth="1"/>
    <col min="2" max="2" width="19" style="119" customWidth="1"/>
    <col min="3" max="5" width="9" style="118" customWidth="1"/>
    <col min="6" max="42" width="5.7109375" style="118" customWidth="1"/>
    <col min="43" max="16384" width="11.42578125" style="118"/>
  </cols>
  <sheetData>
    <row r="1" spans="1:41" ht="15.75" thickBot="1" x14ac:dyDescent="0.3"/>
    <row r="2" spans="1:41" x14ac:dyDescent="0.25">
      <c r="C2" s="175" t="s">
        <v>208</v>
      </c>
      <c r="D2" s="177" t="s">
        <v>209</v>
      </c>
      <c r="E2" s="180" t="s">
        <v>210</v>
      </c>
    </row>
    <row r="3" spans="1:41" x14ac:dyDescent="0.25">
      <c r="C3" s="176"/>
      <c r="D3" s="178"/>
      <c r="E3" s="181"/>
    </row>
    <row r="4" spans="1:41" x14ac:dyDescent="0.25">
      <c r="C4" s="176"/>
      <c r="D4" s="178"/>
      <c r="E4" s="181"/>
    </row>
    <row r="5" spans="1:41" ht="15.75" thickBot="1" x14ac:dyDescent="0.3">
      <c r="C5" s="176"/>
      <c r="D5" s="178"/>
      <c r="E5" s="181"/>
    </row>
    <row r="6" spans="1:41" x14ac:dyDescent="0.25">
      <c r="C6" s="176"/>
      <c r="D6" s="178"/>
      <c r="E6" s="182"/>
      <c r="F6" s="172">
        <v>42736</v>
      </c>
      <c r="G6" s="173"/>
      <c r="H6" s="174"/>
      <c r="I6" s="172">
        <v>42767</v>
      </c>
      <c r="J6" s="173"/>
      <c r="K6" s="174"/>
      <c r="L6" s="172">
        <v>42795</v>
      </c>
      <c r="M6" s="173"/>
      <c r="N6" s="174"/>
      <c r="O6" s="172">
        <v>42826</v>
      </c>
      <c r="P6" s="173"/>
      <c r="Q6" s="174"/>
      <c r="R6" s="172">
        <v>42856</v>
      </c>
      <c r="S6" s="173"/>
      <c r="T6" s="174"/>
      <c r="U6" s="172">
        <v>42887</v>
      </c>
      <c r="V6" s="173"/>
      <c r="W6" s="174"/>
      <c r="X6" s="172">
        <v>42917</v>
      </c>
      <c r="Y6" s="173"/>
      <c r="Z6" s="174"/>
      <c r="AA6" s="172">
        <v>42948</v>
      </c>
      <c r="AB6" s="173"/>
      <c r="AC6" s="174"/>
      <c r="AD6" s="172">
        <v>42979</v>
      </c>
      <c r="AE6" s="173"/>
      <c r="AF6" s="174"/>
      <c r="AG6" s="172">
        <v>43009</v>
      </c>
      <c r="AH6" s="173"/>
      <c r="AI6" s="174"/>
      <c r="AJ6" s="172">
        <v>43040</v>
      </c>
      <c r="AK6" s="173"/>
      <c r="AL6" s="174"/>
      <c r="AM6" s="172">
        <v>43070</v>
      </c>
      <c r="AN6" s="173"/>
      <c r="AO6" s="174"/>
    </row>
    <row r="7" spans="1:41" ht="15.75" thickBot="1" x14ac:dyDescent="0.3">
      <c r="C7" s="176"/>
      <c r="D7" s="179"/>
      <c r="E7" s="183"/>
      <c r="F7" s="120" t="s">
        <v>211</v>
      </c>
      <c r="G7" s="121" t="s">
        <v>212</v>
      </c>
      <c r="H7" s="122" t="s">
        <v>213</v>
      </c>
      <c r="I7" s="120" t="s">
        <v>211</v>
      </c>
      <c r="J7" s="121" t="s">
        <v>212</v>
      </c>
      <c r="K7" s="122" t="s">
        <v>213</v>
      </c>
      <c r="L7" s="120" t="s">
        <v>211</v>
      </c>
      <c r="M7" s="121" t="s">
        <v>212</v>
      </c>
      <c r="N7" s="122" t="s">
        <v>213</v>
      </c>
      <c r="O7" s="120" t="s">
        <v>211</v>
      </c>
      <c r="P7" s="121" t="s">
        <v>212</v>
      </c>
      <c r="Q7" s="122" t="s">
        <v>213</v>
      </c>
      <c r="R7" s="120" t="s">
        <v>211</v>
      </c>
      <c r="S7" s="121" t="s">
        <v>212</v>
      </c>
      <c r="T7" s="122" t="s">
        <v>213</v>
      </c>
      <c r="U7" s="120" t="s">
        <v>211</v>
      </c>
      <c r="V7" s="121" t="s">
        <v>212</v>
      </c>
      <c r="W7" s="122" t="s">
        <v>213</v>
      </c>
      <c r="X7" s="120" t="s">
        <v>211</v>
      </c>
      <c r="Y7" s="121" t="s">
        <v>212</v>
      </c>
      <c r="Z7" s="122" t="s">
        <v>213</v>
      </c>
      <c r="AA7" s="120" t="s">
        <v>211</v>
      </c>
      <c r="AB7" s="121" t="s">
        <v>212</v>
      </c>
      <c r="AC7" s="122" t="s">
        <v>213</v>
      </c>
      <c r="AD7" s="120" t="s">
        <v>211</v>
      </c>
      <c r="AE7" s="121" t="s">
        <v>212</v>
      </c>
      <c r="AF7" s="122" t="s">
        <v>213</v>
      </c>
      <c r="AG7" s="120" t="s">
        <v>211</v>
      </c>
      <c r="AH7" s="121" t="s">
        <v>212</v>
      </c>
      <c r="AI7" s="122" t="s">
        <v>213</v>
      </c>
      <c r="AJ7" s="120" t="s">
        <v>211</v>
      </c>
      <c r="AK7" s="121" t="s">
        <v>212</v>
      </c>
      <c r="AL7" s="122" t="s">
        <v>213</v>
      </c>
      <c r="AM7" s="120" t="s">
        <v>211</v>
      </c>
      <c r="AN7" s="121" t="s">
        <v>212</v>
      </c>
      <c r="AO7" s="122" t="s">
        <v>213</v>
      </c>
    </row>
    <row r="8" spans="1:41" ht="16.5" thickBot="1" x14ac:dyDescent="0.3">
      <c r="A8" s="34">
        <v>1</v>
      </c>
      <c r="B8" s="123">
        <f>'12'!B138</f>
        <v>0</v>
      </c>
      <c r="C8" s="124">
        <f>F8+I8+L8+O8+R8+U8+X8+AA8+AD8+AG8+AJ8+AM8</f>
        <v>0</v>
      </c>
      <c r="D8" s="125">
        <f t="shared" ref="D8:E23" si="0">G8+J8+M8+P8+S8+V8+Y8+AB8+AE8+AH8+AK8+AN8</f>
        <v>0</v>
      </c>
      <c r="E8" s="126">
        <f t="shared" si="0"/>
        <v>0</v>
      </c>
      <c r="F8" s="127">
        <f>'01'!C138</f>
        <v>0</v>
      </c>
      <c r="G8" s="77">
        <f>'01'!D138</f>
        <v>0</v>
      </c>
      <c r="H8" s="128">
        <f>'01'!E138</f>
        <v>0</v>
      </c>
      <c r="I8" s="129">
        <f>'02'!C138</f>
        <v>0</v>
      </c>
      <c r="J8" s="77">
        <f>'02'!D138</f>
        <v>0</v>
      </c>
      <c r="K8" s="130">
        <f>'02'!E138</f>
        <v>0</v>
      </c>
      <c r="L8" s="127">
        <f>'03'!C138</f>
        <v>0</v>
      </c>
      <c r="M8" s="77">
        <f>'03'!D138</f>
        <v>0</v>
      </c>
      <c r="N8" s="128">
        <f>'03'!E138</f>
        <v>0</v>
      </c>
      <c r="O8" s="127">
        <f>'04'!C138</f>
        <v>0</v>
      </c>
      <c r="P8" s="77">
        <f>'04'!D138</f>
        <v>0</v>
      </c>
      <c r="Q8" s="128">
        <f>'04'!E138</f>
        <v>0</v>
      </c>
      <c r="R8" s="127">
        <f>'05'!C138</f>
        <v>0</v>
      </c>
      <c r="S8" s="77">
        <f>'05'!D138</f>
        <v>0</v>
      </c>
      <c r="T8" s="128">
        <f>'05'!E138</f>
        <v>0</v>
      </c>
      <c r="U8" s="127">
        <f>'06'!C138</f>
        <v>0</v>
      </c>
      <c r="V8" s="77">
        <f>'06'!D138</f>
        <v>0</v>
      </c>
      <c r="W8" s="128">
        <f>'06'!E138</f>
        <v>0</v>
      </c>
      <c r="X8" s="127">
        <f>'07'!C138</f>
        <v>0</v>
      </c>
      <c r="Y8" s="77">
        <f>'07'!D138</f>
        <v>0</v>
      </c>
      <c r="Z8" s="128">
        <f>'07'!E138</f>
        <v>0</v>
      </c>
      <c r="AA8" s="127">
        <f>'08'!C138</f>
        <v>0</v>
      </c>
      <c r="AB8" s="77">
        <f>'08'!D138</f>
        <v>0</v>
      </c>
      <c r="AC8" s="128">
        <f>'08'!E138</f>
        <v>0</v>
      </c>
      <c r="AD8" s="127">
        <f>'09'!C138</f>
        <v>0</v>
      </c>
      <c r="AE8" s="77">
        <f>'09'!D138</f>
        <v>0</v>
      </c>
      <c r="AF8" s="128">
        <f>'09'!E138</f>
        <v>0</v>
      </c>
      <c r="AG8" s="127">
        <f>'10'!C138</f>
        <v>0</v>
      </c>
      <c r="AH8" s="77">
        <f>'10'!D138</f>
        <v>0</v>
      </c>
      <c r="AI8" s="128">
        <f>'10'!E138</f>
        <v>0</v>
      </c>
      <c r="AJ8" s="127">
        <f>'11'!C138</f>
        <v>0</v>
      </c>
      <c r="AK8" s="77">
        <f>'11'!D138</f>
        <v>0</v>
      </c>
      <c r="AL8" s="128">
        <f>'11'!E138</f>
        <v>0</v>
      </c>
      <c r="AM8" s="127">
        <f>'12'!C138</f>
        <v>0</v>
      </c>
      <c r="AN8" s="77">
        <f>'12'!D138</f>
        <v>0</v>
      </c>
      <c r="AO8" s="128">
        <f>'12'!E138</f>
        <v>0</v>
      </c>
    </row>
    <row r="9" spans="1:41" ht="16.5" thickBot="1" x14ac:dyDescent="0.3">
      <c r="A9" s="34">
        <v>2</v>
      </c>
      <c r="B9" s="123">
        <f>'12'!B139</f>
        <v>0</v>
      </c>
      <c r="C9" s="124">
        <f t="shared" ref="C9:E24" si="1">F9+I9+L9+O9+R9+U9+X9+AA9+AD9+AG9+AJ9+AM9</f>
        <v>0</v>
      </c>
      <c r="D9" s="125">
        <f t="shared" si="0"/>
        <v>0</v>
      </c>
      <c r="E9" s="126">
        <f t="shared" si="0"/>
        <v>0</v>
      </c>
      <c r="F9" s="127">
        <f>'01'!C139</f>
        <v>0</v>
      </c>
      <c r="G9" s="77">
        <f>'01'!D139</f>
        <v>0</v>
      </c>
      <c r="H9" s="128">
        <f>'01'!E139</f>
        <v>0</v>
      </c>
      <c r="I9" s="129">
        <f>'02'!C139</f>
        <v>0</v>
      </c>
      <c r="J9" s="77">
        <f>'02'!D139</f>
        <v>0</v>
      </c>
      <c r="K9" s="130">
        <f>'02'!E139</f>
        <v>0</v>
      </c>
      <c r="L9" s="127">
        <f>'03'!C139</f>
        <v>0</v>
      </c>
      <c r="M9" s="77">
        <f>'03'!D139</f>
        <v>0</v>
      </c>
      <c r="N9" s="128">
        <f>'03'!E139</f>
        <v>0</v>
      </c>
      <c r="O9" s="127">
        <f>'04'!C139</f>
        <v>0</v>
      </c>
      <c r="P9" s="77">
        <f>'04'!D139</f>
        <v>0</v>
      </c>
      <c r="Q9" s="128">
        <f>'04'!E139</f>
        <v>0</v>
      </c>
      <c r="R9" s="127">
        <f>'05'!C139</f>
        <v>0</v>
      </c>
      <c r="S9" s="77">
        <f>'05'!D139</f>
        <v>0</v>
      </c>
      <c r="T9" s="128">
        <f>'05'!E139</f>
        <v>0</v>
      </c>
      <c r="U9" s="127">
        <f>'06'!C139</f>
        <v>0</v>
      </c>
      <c r="V9" s="77">
        <f>'06'!D139</f>
        <v>0</v>
      </c>
      <c r="W9" s="128">
        <f>'06'!E139</f>
        <v>0</v>
      </c>
      <c r="X9" s="127">
        <f>'07'!C139</f>
        <v>0</v>
      </c>
      <c r="Y9" s="77">
        <f>'07'!D139</f>
        <v>0</v>
      </c>
      <c r="Z9" s="128">
        <f>'07'!E139</f>
        <v>0</v>
      </c>
      <c r="AA9" s="127">
        <f>'08'!C139</f>
        <v>0</v>
      </c>
      <c r="AB9" s="77">
        <f>'08'!D139</f>
        <v>0</v>
      </c>
      <c r="AC9" s="128">
        <f>'08'!E139</f>
        <v>0</v>
      </c>
      <c r="AD9" s="127">
        <f>'09'!C139</f>
        <v>0</v>
      </c>
      <c r="AE9" s="77">
        <f>'09'!D139</f>
        <v>0</v>
      </c>
      <c r="AF9" s="128">
        <f>'09'!E139</f>
        <v>0</v>
      </c>
      <c r="AG9" s="127">
        <f>'10'!C139</f>
        <v>0</v>
      </c>
      <c r="AH9" s="77">
        <f>'10'!D139</f>
        <v>0</v>
      </c>
      <c r="AI9" s="128">
        <f>'10'!E139</f>
        <v>0</v>
      </c>
      <c r="AJ9" s="127">
        <f>'11'!C139</f>
        <v>0</v>
      </c>
      <c r="AK9" s="77">
        <f>'11'!D139</f>
        <v>0</v>
      </c>
      <c r="AL9" s="128">
        <f>'11'!E139</f>
        <v>0</v>
      </c>
      <c r="AM9" s="127">
        <f>'12'!C139</f>
        <v>0</v>
      </c>
      <c r="AN9" s="77">
        <f>'12'!D139</f>
        <v>0</v>
      </c>
      <c r="AO9" s="128">
        <f>'12'!E139</f>
        <v>0</v>
      </c>
    </row>
    <row r="10" spans="1:41" ht="16.5" thickBot="1" x14ac:dyDescent="0.3">
      <c r="A10" s="34">
        <v>3</v>
      </c>
      <c r="B10" s="123">
        <f>'12'!B140</f>
        <v>0</v>
      </c>
      <c r="C10" s="124">
        <f t="shared" si="1"/>
        <v>0</v>
      </c>
      <c r="D10" s="125">
        <f t="shared" si="0"/>
        <v>0</v>
      </c>
      <c r="E10" s="126">
        <f t="shared" si="0"/>
        <v>0</v>
      </c>
      <c r="F10" s="127">
        <f>'01'!C140</f>
        <v>0</v>
      </c>
      <c r="G10" s="77">
        <f>'01'!D140</f>
        <v>0</v>
      </c>
      <c r="H10" s="128">
        <f>'01'!E140</f>
        <v>0</v>
      </c>
      <c r="I10" s="129">
        <f>'02'!C140</f>
        <v>0</v>
      </c>
      <c r="J10" s="77">
        <f>'02'!D140</f>
        <v>0</v>
      </c>
      <c r="K10" s="130">
        <f>'02'!E140</f>
        <v>0</v>
      </c>
      <c r="L10" s="127">
        <f>'03'!C140</f>
        <v>0</v>
      </c>
      <c r="M10" s="77">
        <f>'03'!D140</f>
        <v>0</v>
      </c>
      <c r="N10" s="128">
        <f>'03'!E140</f>
        <v>0</v>
      </c>
      <c r="O10" s="127">
        <f>'04'!C140</f>
        <v>0</v>
      </c>
      <c r="P10" s="77">
        <f>'04'!D140</f>
        <v>0</v>
      </c>
      <c r="Q10" s="128">
        <f>'04'!E140</f>
        <v>0</v>
      </c>
      <c r="R10" s="127">
        <f>'05'!C140</f>
        <v>0</v>
      </c>
      <c r="S10" s="77">
        <f>'05'!D140</f>
        <v>0</v>
      </c>
      <c r="T10" s="128">
        <f>'05'!E140</f>
        <v>0</v>
      </c>
      <c r="U10" s="127">
        <f>'06'!C140</f>
        <v>0</v>
      </c>
      <c r="V10" s="77">
        <f>'06'!D140</f>
        <v>0</v>
      </c>
      <c r="W10" s="128">
        <f>'06'!E140</f>
        <v>0</v>
      </c>
      <c r="X10" s="127">
        <f>'07'!C140</f>
        <v>0</v>
      </c>
      <c r="Y10" s="77">
        <f>'07'!D140</f>
        <v>0</v>
      </c>
      <c r="Z10" s="128">
        <f>'07'!E140</f>
        <v>0</v>
      </c>
      <c r="AA10" s="127">
        <f>'08'!C140</f>
        <v>0</v>
      </c>
      <c r="AB10" s="77">
        <f>'08'!D140</f>
        <v>0</v>
      </c>
      <c r="AC10" s="128">
        <f>'08'!E140</f>
        <v>0</v>
      </c>
      <c r="AD10" s="127">
        <f>'09'!C140</f>
        <v>0</v>
      </c>
      <c r="AE10" s="77">
        <f>'09'!D140</f>
        <v>0</v>
      </c>
      <c r="AF10" s="128">
        <f>'09'!E140</f>
        <v>0</v>
      </c>
      <c r="AG10" s="127">
        <f>'10'!C140</f>
        <v>0</v>
      </c>
      <c r="AH10" s="77">
        <f>'10'!D140</f>
        <v>0</v>
      </c>
      <c r="AI10" s="128">
        <f>'10'!E140</f>
        <v>0</v>
      </c>
      <c r="AJ10" s="127">
        <f>'11'!C140</f>
        <v>0</v>
      </c>
      <c r="AK10" s="77">
        <f>'11'!D140</f>
        <v>0</v>
      </c>
      <c r="AL10" s="128">
        <f>'11'!E140</f>
        <v>0</v>
      </c>
      <c r="AM10" s="127">
        <f>'12'!C140</f>
        <v>0</v>
      </c>
      <c r="AN10" s="77">
        <f>'12'!D140</f>
        <v>0</v>
      </c>
      <c r="AO10" s="128">
        <f>'12'!E140</f>
        <v>0</v>
      </c>
    </row>
    <row r="11" spans="1:41" ht="16.5" thickBot="1" x14ac:dyDescent="0.3">
      <c r="A11" s="34">
        <v>4</v>
      </c>
      <c r="B11" s="123">
        <f>'12'!B141</f>
        <v>0</v>
      </c>
      <c r="C11" s="124">
        <f t="shared" si="1"/>
        <v>0</v>
      </c>
      <c r="D11" s="125">
        <f t="shared" si="0"/>
        <v>0</v>
      </c>
      <c r="E11" s="126">
        <f t="shared" si="0"/>
        <v>0</v>
      </c>
      <c r="F11" s="127">
        <f>'01'!C141</f>
        <v>0</v>
      </c>
      <c r="G11" s="77">
        <f>'01'!D141</f>
        <v>0</v>
      </c>
      <c r="H11" s="128">
        <f>'01'!E141</f>
        <v>0</v>
      </c>
      <c r="I11" s="129">
        <f>'02'!C141</f>
        <v>0</v>
      </c>
      <c r="J11" s="77">
        <f>'02'!D141</f>
        <v>0</v>
      </c>
      <c r="K11" s="130">
        <f>'02'!E141</f>
        <v>0</v>
      </c>
      <c r="L11" s="127">
        <f>'03'!C141</f>
        <v>0</v>
      </c>
      <c r="M11" s="77">
        <f>'03'!D141</f>
        <v>0</v>
      </c>
      <c r="N11" s="128">
        <f>'03'!E141</f>
        <v>0</v>
      </c>
      <c r="O11" s="127">
        <f>'04'!C141</f>
        <v>0</v>
      </c>
      <c r="P11" s="77">
        <f>'04'!D141</f>
        <v>0</v>
      </c>
      <c r="Q11" s="128">
        <f>'04'!E141</f>
        <v>0</v>
      </c>
      <c r="R11" s="127">
        <f>'05'!C141</f>
        <v>0</v>
      </c>
      <c r="S11" s="77">
        <f>'05'!D141</f>
        <v>0</v>
      </c>
      <c r="T11" s="128">
        <f>'05'!E141</f>
        <v>0</v>
      </c>
      <c r="U11" s="127">
        <f>'06'!C141</f>
        <v>0</v>
      </c>
      <c r="V11" s="77">
        <f>'06'!D141</f>
        <v>0</v>
      </c>
      <c r="W11" s="128">
        <f>'06'!E141</f>
        <v>0</v>
      </c>
      <c r="X11" s="127">
        <f>'07'!C141</f>
        <v>0</v>
      </c>
      <c r="Y11" s="77">
        <f>'07'!D141</f>
        <v>0</v>
      </c>
      <c r="Z11" s="128">
        <f>'07'!E141</f>
        <v>0</v>
      </c>
      <c r="AA11" s="127">
        <f>'08'!C141</f>
        <v>0</v>
      </c>
      <c r="AB11" s="77">
        <f>'08'!D141</f>
        <v>0</v>
      </c>
      <c r="AC11" s="128">
        <f>'08'!E141</f>
        <v>0</v>
      </c>
      <c r="AD11" s="127">
        <f>'09'!C141</f>
        <v>0</v>
      </c>
      <c r="AE11" s="77">
        <f>'09'!D141</f>
        <v>0</v>
      </c>
      <c r="AF11" s="128">
        <f>'09'!E141</f>
        <v>0</v>
      </c>
      <c r="AG11" s="127">
        <f>'10'!C141</f>
        <v>0</v>
      </c>
      <c r="AH11" s="77">
        <f>'10'!D141</f>
        <v>0</v>
      </c>
      <c r="AI11" s="128">
        <f>'10'!E141</f>
        <v>0</v>
      </c>
      <c r="AJ11" s="127">
        <f>'11'!C141</f>
        <v>0</v>
      </c>
      <c r="AK11" s="77">
        <f>'11'!D141</f>
        <v>0</v>
      </c>
      <c r="AL11" s="128">
        <f>'11'!E141</f>
        <v>0</v>
      </c>
      <c r="AM11" s="127">
        <f>'12'!C141</f>
        <v>0</v>
      </c>
      <c r="AN11" s="77">
        <f>'12'!D141</f>
        <v>0</v>
      </c>
      <c r="AO11" s="128">
        <f>'12'!E141</f>
        <v>0</v>
      </c>
    </row>
    <row r="12" spans="1:41" ht="16.5" thickBot="1" x14ac:dyDescent="0.3">
      <c r="A12" s="34">
        <v>5</v>
      </c>
      <c r="B12" s="123">
        <f>'12'!B142</f>
        <v>0</v>
      </c>
      <c r="C12" s="124">
        <f t="shared" si="1"/>
        <v>0</v>
      </c>
      <c r="D12" s="125">
        <f t="shared" si="0"/>
        <v>0</v>
      </c>
      <c r="E12" s="126">
        <f t="shared" si="0"/>
        <v>0</v>
      </c>
      <c r="F12" s="127">
        <f>'01'!C142</f>
        <v>0</v>
      </c>
      <c r="G12" s="77">
        <f>'01'!D142</f>
        <v>0</v>
      </c>
      <c r="H12" s="128">
        <f>'01'!E142</f>
        <v>0</v>
      </c>
      <c r="I12" s="129">
        <f>'02'!C142</f>
        <v>0</v>
      </c>
      <c r="J12" s="77">
        <f>'02'!D142</f>
        <v>0</v>
      </c>
      <c r="K12" s="130">
        <f>'02'!E142</f>
        <v>0</v>
      </c>
      <c r="L12" s="127">
        <f>'03'!C142</f>
        <v>0</v>
      </c>
      <c r="M12" s="77">
        <f>'03'!D142</f>
        <v>0</v>
      </c>
      <c r="N12" s="128">
        <f>'03'!E142</f>
        <v>0</v>
      </c>
      <c r="O12" s="127">
        <f>'04'!C142</f>
        <v>0</v>
      </c>
      <c r="P12" s="77">
        <f>'04'!D142</f>
        <v>0</v>
      </c>
      <c r="Q12" s="128">
        <f>'04'!E142</f>
        <v>0</v>
      </c>
      <c r="R12" s="127">
        <f>'05'!C142</f>
        <v>0</v>
      </c>
      <c r="S12" s="77">
        <f>'05'!D142</f>
        <v>0</v>
      </c>
      <c r="T12" s="128">
        <f>'05'!E142</f>
        <v>0</v>
      </c>
      <c r="U12" s="127">
        <f>'06'!C142</f>
        <v>0</v>
      </c>
      <c r="V12" s="77">
        <f>'06'!D142</f>
        <v>0</v>
      </c>
      <c r="W12" s="128">
        <f>'06'!E142</f>
        <v>0</v>
      </c>
      <c r="X12" s="127">
        <f>'07'!C142</f>
        <v>0</v>
      </c>
      <c r="Y12" s="77">
        <f>'07'!D142</f>
        <v>0</v>
      </c>
      <c r="Z12" s="128">
        <f>'07'!E142</f>
        <v>0</v>
      </c>
      <c r="AA12" s="127">
        <f>'08'!C142</f>
        <v>0</v>
      </c>
      <c r="AB12" s="77">
        <f>'08'!D142</f>
        <v>0</v>
      </c>
      <c r="AC12" s="128">
        <f>'08'!E142</f>
        <v>0</v>
      </c>
      <c r="AD12" s="127">
        <f>'09'!C142</f>
        <v>0</v>
      </c>
      <c r="AE12" s="77">
        <f>'09'!D142</f>
        <v>0</v>
      </c>
      <c r="AF12" s="128">
        <f>'09'!E142</f>
        <v>0</v>
      </c>
      <c r="AG12" s="127">
        <f>'10'!C142</f>
        <v>0</v>
      </c>
      <c r="AH12" s="77">
        <f>'10'!D142</f>
        <v>0</v>
      </c>
      <c r="AI12" s="128">
        <f>'10'!E142</f>
        <v>0</v>
      </c>
      <c r="AJ12" s="127">
        <f>'11'!C142</f>
        <v>0</v>
      </c>
      <c r="AK12" s="77">
        <f>'11'!D142</f>
        <v>0</v>
      </c>
      <c r="AL12" s="128">
        <f>'11'!E142</f>
        <v>0</v>
      </c>
      <c r="AM12" s="127">
        <f>'12'!C142</f>
        <v>0</v>
      </c>
      <c r="AN12" s="77">
        <f>'12'!D142</f>
        <v>0</v>
      </c>
      <c r="AO12" s="128">
        <f>'12'!E142</f>
        <v>0</v>
      </c>
    </row>
    <row r="13" spans="1:41" ht="16.5" thickBot="1" x14ac:dyDescent="0.3">
      <c r="A13" s="34">
        <v>6</v>
      </c>
      <c r="B13" s="123">
        <f>'12'!B143</f>
        <v>0</v>
      </c>
      <c r="C13" s="124">
        <f t="shared" si="1"/>
        <v>0</v>
      </c>
      <c r="D13" s="125">
        <f t="shared" si="0"/>
        <v>0</v>
      </c>
      <c r="E13" s="126">
        <f t="shared" si="0"/>
        <v>0</v>
      </c>
      <c r="F13" s="127">
        <f>'01'!C143</f>
        <v>0</v>
      </c>
      <c r="G13" s="77">
        <f>'01'!D143</f>
        <v>0</v>
      </c>
      <c r="H13" s="128">
        <f>'01'!E143</f>
        <v>0</v>
      </c>
      <c r="I13" s="129">
        <f>'02'!C143</f>
        <v>0</v>
      </c>
      <c r="J13" s="77">
        <f>'02'!D143</f>
        <v>0</v>
      </c>
      <c r="K13" s="130">
        <f>'02'!E143</f>
        <v>0</v>
      </c>
      <c r="L13" s="127">
        <f>'03'!C143</f>
        <v>0</v>
      </c>
      <c r="M13" s="77">
        <f>'03'!D143</f>
        <v>0</v>
      </c>
      <c r="N13" s="128">
        <f>'03'!E143</f>
        <v>0</v>
      </c>
      <c r="O13" s="127">
        <f>'04'!C143</f>
        <v>0</v>
      </c>
      <c r="P13" s="77">
        <f>'04'!D143</f>
        <v>0</v>
      </c>
      <c r="Q13" s="128">
        <f>'04'!E143</f>
        <v>0</v>
      </c>
      <c r="R13" s="127">
        <f>'05'!C143</f>
        <v>0</v>
      </c>
      <c r="S13" s="77">
        <f>'05'!D143</f>
        <v>0</v>
      </c>
      <c r="T13" s="128">
        <f>'05'!E143</f>
        <v>0</v>
      </c>
      <c r="U13" s="127">
        <f>'06'!C143</f>
        <v>0</v>
      </c>
      <c r="V13" s="77">
        <f>'06'!D143</f>
        <v>0</v>
      </c>
      <c r="W13" s="128">
        <f>'06'!E143</f>
        <v>0</v>
      </c>
      <c r="X13" s="127">
        <f>'07'!C143</f>
        <v>0</v>
      </c>
      <c r="Y13" s="77">
        <f>'07'!D143</f>
        <v>0</v>
      </c>
      <c r="Z13" s="128">
        <f>'07'!E143</f>
        <v>0</v>
      </c>
      <c r="AA13" s="127">
        <f>'08'!C143</f>
        <v>0</v>
      </c>
      <c r="AB13" s="77">
        <f>'08'!D143</f>
        <v>0</v>
      </c>
      <c r="AC13" s="128">
        <f>'08'!E143</f>
        <v>0</v>
      </c>
      <c r="AD13" s="127">
        <f>'09'!C143</f>
        <v>0</v>
      </c>
      <c r="AE13" s="77">
        <f>'09'!D143</f>
        <v>0</v>
      </c>
      <c r="AF13" s="128">
        <f>'09'!E143</f>
        <v>0</v>
      </c>
      <c r="AG13" s="127">
        <f>'10'!C143</f>
        <v>0</v>
      </c>
      <c r="AH13" s="77">
        <f>'10'!D143</f>
        <v>0</v>
      </c>
      <c r="AI13" s="128">
        <f>'10'!E143</f>
        <v>0</v>
      </c>
      <c r="AJ13" s="127">
        <f>'11'!C143</f>
        <v>0</v>
      </c>
      <c r="AK13" s="77">
        <f>'11'!D143</f>
        <v>0</v>
      </c>
      <c r="AL13" s="128">
        <f>'11'!E143</f>
        <v>0</v>
      </c>
      <c r="AM13" s="127">
        <f>'12'!C143</f>
        <v>0</v>
      </c>
      <c r="AN13" s="77">
        <f>'12'!D143</f>
        <v>0</v>
      </c>
      <c r="AO13" s="128">
        <f>'12'!E143</f>
        <v>0</v>
      </c>
    </row>
    <row r="14" spans="1:41" ht="16.5" thickBot="1" x14ac:dyDescent="0.3">
      <c r="A14" s="34">
        <v>7</v>
      </c>
      <c r="B14" s="123">
        <f>'12'!B144</f>
        <v>0</v>
      </c>
      <c r="C14" s="124">
        <f t="shared" si="1"/>
        <v>0</v>
      </c>
      <c r="D14" s="125">
        <f t="shared" si="0"/>
        <v>0</v>
      </c>
      <c r="E14" s="126">
        <f t="shared" si="0"/>
        <v>0</v>
      </c>
      <c r="F14" s="127">
        <f>'01'!C144</f>
        <v>0</v>
      </c>
      <c r="G14" s="77">
        <f>'01'!D144</f>
        <v>0</v>
      </c>
      <c r="H14" s="128">
        <f>'01'!E144</f>
        <v>0</v>
      </c>
      <c r="I14" s="129">
        <f>'02'!C144</f>
        <v>0</v>
      </c>
      <c r="J14" s="77">
        <f>'02'!D144</f>
        <v>0</v>
      </c>
      <c r="K14" s="130">
        <f>'02'!E144</f>
        <v>0</v>
      </c>
      <c r="L14" s="127">
        <f>'03'!C144</f>
        <v>0</v>
      </c>
      <c r="M14" s="77">
        <f>'03'!D144</f>
        <v>0</v>
      </c>
      <c r="N14" s="128">
        <f>'03'!E144</f>
        <v>0</v>
      </c>
      <c r="O14" s="127">
        <f>'04'!C144</f>
        <v>0</v>
      </c>
      <c r="P14" s="77">
        <f>'04'!D144</f>
        <v>0</v>
      </c>
      <c r="Q14" s="128">
        <f>'04'!E144</f>
        <v>0</v>
      </c>
      <c r="R14" s="127">
        <f>'05'!C144</f>
        <v>0</v>
      </c>
      <c r="S14" s="77">
        <f>'05'!D144</f>
        <v>0</v>
      </c>
      <c r="T14" s="128">
        <f>'05'!E144</f>
        <v>0</v>
      </c>
      <c r="U14" s="127">
        <f>'06'!C144</f>
        <v>0</v>
      </c>
      <c r="V14" s="77">
        <f>'06'!D144</f>
        <v>0</v>
      </c>
      <c r="W14" s="128">
        <f>'06'!E144</f>
        <v>0</v>
      </c>
      <c r="X14" s="127">
        <f>'07'!C144</f>
        <v>0</v>
      </c>
      <c r="Y14" s="77">
        <f>'07'!D144</f>
        <v>0</v>
      </c>
      <c r="Z14" s="128">
        <f>'07'!E144</f>
        <v>0</v>
      </c>
      <c r="AA14" s="127">
        <f>'08'!C144</f>
        <v>0</v>
      </c>
      <c r="AB14" s="77">
        <f>'08'!D144</f>
        <v>0</v>
      </c>
      <c r="AC14" s="128">
        <f>'08'!E144</f>
        <v>0</v>
      </c>
      <c r="AD14" s="127">
        <f>'09'!C144</f>
        <v>0</v>
      </c>
      <c r="AE14" s="77">
        <f>'09'!D144</f>
        <v>0</v>
      </c>
      <c r="AF14" s="128">
        <f>'09'!E144</f>
        <v>0</v>
      </c>
      <c r="AG14" s="127">
        <f>'10'!C144</f>
        <v>0</v>
      </c>
      <c r="AH14" s="77">
        <f>'10'!D144</f>
        <v>0</v>
      </c>
      <c r="AI14" s="128">
        <f>'10'!E144</f>
        <v>0</v>
      </c>
      <c r="AJ14" s="127">
        <f>'11'!C144</f>
        <v>0</v>
      </c>
      <c r="AK14" s="77">
        <f>'11'!D144</f>
        <v>0</v>
      </c>
      <c r="AL14" s="128">
        <f>'11'!E144</f>
        <v>0</v>
      </c>
      <c r="AM14" s="127">
        <f>'12'!C144</f>
        <v>0</v>
      </c>
      <c r="AN14" s="77">
        <f>'12'!D144</f>
        <v>0</v>
      </c>
      <c r="AO14" s="128">
        <f>'12'!E144</f>
        <v>0</v>
      </c>
    </row>
    <row r="15" spans="1:41" ht="16.5" thickBot="1" x14ac:dyDescent="0.3">
      <c r="A15" s="34">
        <v>8</v>
      </c>
      <c r="B15" s="123">
        <f>'12'!B145</f>
        <v>0</v>
      </c>
      <c r="C15" s="124">
        <f t="shared" si="1"/>
        <v>0</v>
      </c>
      <c r="D15" s="125">
        <f t="shared" si="0"/>
        <v>0</v>
      </c>
      <c r="E15" s="126">
        <f t="shared" si="0"/>
        <v>0</v>
      </c>
      <c r="F15" s="127">
        <f>'01'!C145</f>
        <v>0</v>
      </c>
      <c r="G15" s="77">
        <f>'01'!D145</f>
        <v>0</v>
      </c>
      <c r="H15" s="128">
        <f>'01'!E145</f>
        <v>0</v>
      </c>
      <c r="I15" s="129">
        <f>'02'!C145</f>
        <v>0</v>
      </c>
      <c r="J15" s="77">
        <f>'02'!D145</f>
        <v>0</v>
      </c>
      <c r="K15" s="130">
        <f>'02'!E145</f>
        <v>0</v>
      </c>
      <c r="L15" s="127">
        <f>'03'!C145</f>
        <v>0</v>
      </c>
      <c r="M15" s="77">
        <f>'03'!D145</f>
        <v>0</v>
      </c>
      <c r="N15" s="128">
        <f>'03'!E145</f>
        <v>0</v>
      </c>
      <c r="O15" s="127">
        <f>'04'!C145</f>
        <v>0</v>
      </c>
      <c r="P15" s="77">
        <f>'04'!D145</f>
        <v>0</v>
      </c>
      <c r="Q15" s="128">
        <f>'04'!E145</f>
        <v>0</v>
      </c>
      <c r="R15" s="127">
        <f>'05'!C145</f>
        <v>0</v>
      </c>
      <c r="S15" s="77">
        <f>'05'!D145</f>
        <v>0</v>
      </c>
      <c r="T15" s="128">
        <f>'05'!E145</f>
        <v>0</v>
      </c>
      <c r="U15" s="127">
        <f>'06'!C145</f>
        <v>0</v>
      </c>
      <c r="V15" s="77">
        <f>'06'!D145</f>
        <v>0</v>
      </c>
      <c r="W15" s="128">
        <f>'06'!E145</f>
        <v>0</v>
      </c>
      <c r="X15" s="127">
        <f>'07'!C145</f>
        <v>0</v>
      </c>
      <c r="Y15" s="77">
        <f>'07'!D145</f>
        <v>0</v>
      </c>
      <c r="Z15" s="128">
        <f>'07'!E145</f>
        <v>0</v>
      </c>
      <c r="AA15" s="127">
        <f>'08'!C145</f>
        <v>0</v>
      </c>
      <c r="AB15" s="77">
        <f>'08'!D145</f>
        <v>0</v>
      </c>
      <c r="AC15" s="128">
        <f>'08'!E145</f>
        <v>0</v>
      </c>
      <c r="AD15" s="127">
        <f>'09'!C145</f>
        <v>0</v>
      </c>
      <c r="AE15" s="77">
        <f>'09'!D145</f>
        <v>0</v>
      </c>
      <c r="AF15" s="128">
        <f>'09'!E145</f>
        <v>0</v>
      </c>
      <c r="AG15" s="127">
        <f>'10'!C145</f>
        <v>0</v>
      </c>
      <c r="AH15" s="77">
        <f>'10'!D145</f>
        <v>0</v>
      </c>
      <c r="AI15" s="128">
        <f>'10'!E145</f>
        <v>0</v>
      </c>
      <c r="AJ15" s="127">
        <f>'11'!C145</f>
        <v>0</v>
      </c>
      <c r="AK15" s="77">
        <f>'11'!D145</f>
        <v>0</v>
      </c>
      <c r="AL15" s="128">
        <f>'11'!E145</f>
        <v>0</v>
      </c>
      <c r="AM15" s="127">
        <f>'12'!C145</f>
        <v>0</v>
      </c>
      <c r="AN15" s="77">
        <f>'12'!D145</f>
        <v>0</v>
      </c>
      <c r="AO15" s="128">
        <f>'12'!E145</f>
        <v>0</v>
      </c>
    </row>
    <row r="16" spans="1:41" ht="16.5" thickBot="1" x14ac:dyDescent="0.3">
      <c r="A16" s="34">
        <v>9</v>
      </c>
      <c r="B16" s="123">
        <f>'12'!B146</f>
        <v>0</v>
      </c>
      <c r="C16" s="124">
        <f t="shared" si="1"/>
        <v>0</v>
      </c>
      <c r="D16" s="125">
        <f t="shared" si="0"/>
        <v>0</v>
      </c>
      <c r="E16" s="126">
        <f t="shared" si="0"/>
        <v>0</v>
      </c>
      <c r="F16" s="127">
        <f>'01'!C146</f>
        <v>0</v>
      </c>
      <c r="G16" s="77">
        <f>'01'!D146</f>
        <v>0</v>
      </c>
      <c r="H16" s="128">
        <f>'01'!E146</f>
        <v>0</v>
      </c>
      <c r="I16" s="129">
        <f>'02'!C146</f>
        <v>0</v>
      </c>
      <c r="J16" s="77">
        <f>'02'!D146</f>
        <v>0</v>
      </c>
      <c r="K16" s="130">
        <f>'02'!E146</f>
        <v>0</v>
      </c>
      <c r="L16" s="127">
        <f>'03'!C146</f>
        <v>0</v>
      </c>
      <c r="M16" s="77">
        <f>'03'!D146</f>
        <v>0</v>
      </c>
      <c r="N16" s="128">
        <f>'03'!E146</f>
        <v>0</v>
      </c>
      <c r="O16" s="127">
        <f>'04'!C146</f>
        <v>0</v>
      </c>
      <c r="P16" s="77">
        <f>'04'!D146</f>
        <v>0</v>
      </c>
      <c r="Q16" s="128">
        <f>'04'!E146</f>
        <v>0</v>
      </c>
      <c r="R16" s="127">
        <f>'05'!C146</f>
        <v>0</v>
      </c>
      <c r="S16" s="77">
        <f>'05'!D146</f>
        <v>0</v>
      </c>
      <c r="T16" s="128">
        <f>'05'!E146</f>
        <v>0</v>
      </c>
      <c r="U16" s="127">
        <f>'06'!C146</f>
        <v>0</v>
      </c>
      <c r="V16" s="77">
        <f>'06'!D146</f>
        <v>0</v>
      </c>
      <c r="W16" s="128">
        <f>'06'!E146</f>
        <v>0</v>
      </c>
      <c r="X16" s="127">
        <f>'07'!C146</f>
        <v>0</v>
      </c>
      <c r="Y16" s="77">
        <f>'07'!D146</f>
        <v>0</v>
      </c>
      <c r="Z16" s="128">
        <f>'07'!E146</f>
        <v>0</v>
      </c>
      <c r="AA16" s="127">
        <f>'08'!C146</f>
        <v>0</v>
      </c>
      <c r="AB16" s="77">
        <f>'08'!D146</f>
        <v>0</v>
      </c>
      <c r="AC16" s="128">
        <f>'08'!E146</f>
        <v>0</v>
      </c>
      <c r="AD16" s="127">
        <f>'09'!C146</f>
        <v>0</v>
      </c>
      <c r="AE16" s="77">
        <f>'09'!D146</f>
        <v>0</v>
      </c>
      <c r="AF16" s="128">
        <f>'09'!E146</f>
        <v>0</v>
      </c>
      <c r="AG16" s="127">
        <f>'10'!C146</f>
        <v>0</v>
      </c>
      <c r="AH16" s="77">
        <f>'10'!D146</f>
        <v>0</v>
      </c>
      <c r="AI16" s="128">
        <f>'10'!E146</f>
        <v>0</v>
      </c>
      <c r="AJ16" s="127">
        <f>'11'!C146</f>
        <v>0</v>
      </c>
      <c r="AK16" s="77">
        <f>'11'!D146</f>
        <v>0</v>
      </c>
      <c r="AL16" s="128">
        <f>'11'!E146</f>
        <v>0</v>
      </c>
      <c r="AM16" s="127">
        <f>'12'!C146</f>
        <v>0</v>
      </c>
      <c r="AN16" s="77">
        <f>'12'!D146</f>
        <v>0</v>
      </c>
      <c r="AO16" s="128">
        <f>'12'!E146</f>
        <v>0</v>
      </c>
    </row>
    <row r="17" spans="1:41" ht="16.5" thickBot="1" x14ac:dyDescent="0.3">
      <c r="A17" s="34">
        <v>10</v>
      </c>
      <c r="B17" s="123">
        <f>'12'!B147</f>
        <v>0</v>
      </c>
      <c r="C17" s="124">
        <f t="shared" si="1"/>
        <v>0</v>
      </c>
      <c r="D17" s="125">
        <f t="shared" si="0"/>
        <v>0</v>
      </c>
      <c r="E17" s="126">
        <f t="shared" si="0"/>
        <v>0</v>
      </c>
      <c r="F17" s="127">
        <f>'01'!C147</f>
        <v>0</v>
      </c>
      <c r="G17" s="77">
        <f>'01'!D147</f>
        <v>0</v>
      </c>
      <c r="H17" s="128">
        <f>'01'!E147</f>
        <v>0</v>
      </c>
      <c r="I17" s="129">
        <f>'02'!C147</f>
        <v>0</v>
      </c>
      <c r="J17" s="77">
        <f>'02'!D147</f>
        <v>0</v>
      </c>
      <c r="K17" s="130">
        <f>'02'!E147</f>
        <v>0</v>
      </c>
      <c r="L17" s="127">
        <f>'03'!C147</f>
        <v>0</v>
      </c>
      <c r="M17" s="77">
        <f>'03'!D147</f>
        <v>0</v>
      </c>
      <c r="N17" s="128">
        <f>'03'!E147</f>
        <v>0</v>
      </c>
      <c r="O17" s="127">
        <f>'04'!C147</f>
        <v>0</v>
      </c>
      <c r="P17" s="77">
        <f>'04'!D147</f>
        <v>0</v>
      </c>
      <c r="Q17" s="128">
        <f>'04'!E147</f>
        <v>0</v>
      </c>
      <c r="R17" s="127">
        <f>'05'!C147</f>
        <v>0</v>
      </c>
      <c r="S17" s="77">
        <f>'05'!D147</f>
        <v>0</v>
      </c>
      <c r="T17" s="128">
        <f>'05'!E147</f>
        <v>0</v>
      </c>
      <c r="U17" s="127">
        <f>'06'!C147</f>
        <v>0</v>
      </c>
      <c r="V17" s="77">
        <f>'06'!D147</f>
        <v>0</v>
      </c>
      <c r="W17" s="128">
        <f>'06'!E147</f>
        <v>0</v>
      </c>
      <c r="X17" s="127">
        <f>'07'!C147</f>
        <v>0</v>
      </c>
      <c r="Y17" s="77">
        <f>'07'!D147</f>
        <v>0</v>
      </c>
      <c r="Z17" s="128">
        <f>'07'!E147</f>
        <v>0</v>
      </c>
      <c r="AA17" s="127">
        <f>'08'!C147</f>
        <v>0</v>
      </c>
      <c r="AB17" s="77">
        <f>'08'!D147</f>
        <v>0</v>
      </c>
      <c r="AC17" s="128">
        <f>'08'!E147</f>
        <v>0</v>
      </c>
      <c r="AD17" s="127">
        <f>'09'!C147</f>
        <v>0</v>
      </c>
      <c r="AE17" s="77">
        <f>'09'!D147</f>
        <v>0</v>
      </c>
      <c r="AF17" s="128">
        <f>'09'!E147</f>
        <v>0</v>
      </c>
      <c r="AG17" s="127">
        <f>'10'!C147</f>
        <v>0</v>
      </c>
      <c r="AH17" s="77">
        <f>'10'!D147</f>
        <v>0</v>
      </c>
      <c r="AI17" s="128">
        <f>'10'!E147</f>
        <v>0</v>
      </c>
      <c r="AJ17" s="127">
        <f>'11'!C147</f>
        <v>0</v>
      </c>
      <c r="AK17" s="77">
        <f>'11'!D147</f>
        <v>0</v>
      </c>
      <c r="AL17" s="128">
        <f>'11'!E147</f>
        <v>0</v>
      </c>
      <c r="AM17" s="127">
        <f>'12'!C147</f>
        <v>0</v>
      </c>
      <c r="AN17" s="77">
        <f>'12'!D147</f>
        <v>0</v>
      </c>
      <c r="AO17" s="128">
        <f>'12'!E147</f>
        <v>0</v>
      </c>
    </row>
    <row r="18" spans="1:41" ht="16.5" thickBot="1" x14ac:dyDescent="0.3">
      <c r="A18" s="34">
        <v>11</v>
      </c>
      <c r="B18" s="123">
        <f>'12'!B148</f>
        <v>0</v>
      </c>
      <c r="C18" s="124">
        <f t="shared" si="1"/>
        <v>0</v>
      </c>
      <c r="D18" s="125">
        <f t="shared" si="0"/>
        <v>0</v>
      </c>
      <c r="E18" s="126">
        <f t="shared" si="0"/>
        <v>0</v>
      </c>
      <c r="F18" s="127">
        <f>'01'!C148</f>
        <v>0</v>
      </c>
      <c r="G18" s="77">
        <f>'01'!D148</f>
        <v>0</v>
      </c>
      <c r="H18" s="128">
        <f>'01'!E148</f>
        <v>0</v>
      </c>
      <c r="I18" s="129">
        <f>'02'!C148</f>
        <v>0</v>
      </c>
      <c r="J18" s="77">
        <f>'02'!D148</f>
        <v>0</v>
      </c>
      <c r="K18" s="130">
        <f>'02'!E148</f>
        <v>0</v>
      </c>
      <c r="L18" s="127">
        <f>'03'!C148</f>
        <v>0</v>
      </c>
      <c r="M18" s="77">
        <f>'03'!D148</f>
        <v>0</v>
      </c>
      <c r="N18" s="128">
        <f>'03'!E148</f>
        <v>0</v>
      </c>
      <c r="O18" s="127">
        <f>'04'!C148</f>
        <v>0</v>
      </c>
      <c r="P18" s="77">
        <f>'04'!D148</f>
        <v>0</v>
      </c>
      <c r="Q18" s="128">
        <f>'04'!E148</f>
        <v>0</v>
      </c>
      <c r="R18" s="127">
        <f>'05'!C148</f>
        <v>0</v>
      </c>
      <c r="S18" s="77">
        <f>'05'!D148</f>
        <v>0</v>
      </c>
      <c r="T18" s="128">
        <f>'05'!E148</f>
        <v>0</v>
      </c>
      <c r="U18" s="127">
        <f>'06'!C148</f>
        <v>0</v>
      </c>
      <c r="V18" s="77">
        <f>'06'!D148</f>
        <v>0</v>
      </c>
      <c r="W18" s="128">
        <f>'06'!E148</f>
        <v>0</v>
      </c>
      <c r="X18" s="127">
        <f>'07'!C148</f>
        <v>0</v>
      </c>
      <c r="Y18" s="77">
        <f>'07'!D148</f>
        <v>0</v>
      </c>
      <c r="Z18" s="128">
        <f>'07'!E148</f>
        <v>0</v>
      </c>
      <c r="AA18" s="127">
        <f>'08'!C148</f>
        <v>0</v>
      </c>
      <c r="AB18" s="77">
        <f>'08'!D148</f>
        <v>0</v>
      </c>
      <c r="AC18" s="128">
        <f>'08'!E148</f>
        <v>0</v>
      </c>
      <c r="AD18" s="127">
        <f>'09'!C148</f>
        <v>0</v>
      </c>
      <c r="AE18" s="77">
        <f>'09'!D148</f>
        <v>0</v>
      </c>
      <c r="AF18" s="128">
        <f>'09'!E148</f>
        <v>0</v>
      </c>
      <c r="AG18" s="127">
        <f>'10'!C148</f>
        <v>0</v>
      </c>
      <c r="AH18" s="77">
        <f>'10'!D148</f>
        <v>0</v>
      </c>
      <c r="AI18" s="128">
        <f>'10'!E148</f>
        <v>0</v>
      </c>
      <c r="AJ18" s="127">
        <f>'11'!C148</f>
        <v>0</v>
      </c>
      <c r="AK18" s="77">
        <f>'11'!D148</f>
        <v>0</v>
      </c>
      <c r="AL18" s="128">
        <f>'11'!E148</f>
        <v>0</v>
      </c>
      <c r="AM18" s="127">
        <f>'12'!C148</f>
        <v>0</v>
      </c>
      <c r="AN18" s="77">
        <f>'12'!D148</f>
        <v>0</v>
      </c>
      <c r="AO18" s="128">
        <f>'12'!E148</f>
        <v>0</v>
      </c>
    </row>
    <row r="19" spans="1:41" ht="16.5" thickBot="1" x14ac:dyDescent="0.3">
      <c r="A19" s="34">
        <v>12</v>
      </c>
      <c r="B19" s="123">
        <f>'12'!B149</f>
        <v>0</v>
      </c>
      <c r="C19" s="124">
        <f t="shared" si="1"/>
        <v>0</v>
      </c>
      <c r="D19" s="125">
        <f t="shared" si="0"/>
        <v>0</v>
      </c>
      <c r="E19" s="126">
        <f t="shared" si="0"/>
        <v>0</v>
      </c>
      <c r="F19" s="127">
        <f>'01'!C149</f>
        <v>0</v>
      </c>
      <c r="G19" s="77">
        <f>'01'!D149</f>
        <v>0</v>
      </c>
      <c r="H19" s="128">
        <f>'01'!E149</f>
        <v>0</v>
      </c>
      <c r="I19" s="129">
        <f>'02'!C149</f>
        <v>0</v>
      </c>
      <c r="J19" s="77">
        <f>'02'!D149</f>
        <v>0</v>
      </c>
      <c r="K19" s="130">
        <f>'02'!E149</f>
        <v>0</v>
      </c>
      <c r="L19" s="127">
        <f>'03'!C149</f>
        <v>0</v>
      </c>
      <c r="M19" s="77">
        <f>'03'!D149</f>
        <v>0</v>
      </c>
      <c r="N19" s="128">
        <f>'03'!E149</f>
        <v>0</v>
      </c>
      <c r="O19" s="127">
        <f>'04'!C149</f>
        <v>0</v>
      </c>
      <c r="P19" s="77">
        <f>'04'!D149</f>
        <v>0</v>
      </c>
      <c r="Q19" s="128">
        <f>'04'!E149</f>
        <v>0</v>
      </c>
      <c r="R19" s="127">
        <f>'05'!C149</f>
        <v>0</v>
      </c>
      <c r="S19" s="77">
        <f>'05'!D149</f>
        <v>0</v>
      </c>
      <c r="T19" s="128">
        <f>'05'!E149</f>
        <v>0</v>
      </c>
      <c r="U19" s="127">
        <f>'06'!C149</f>
        <v>0</v>
      </c>
      <c r="V19" s="77">
        <f>'06'!D149</f>
        <v>0</v>
      </c>
      <c r="W19" s="128">
        <f>'06'!E149</f>
        <v>0</v>
      </c>
      <c r="X19" s="127">
        <f>'07'!C149</f>
        <v>0</v>
      </c>
      <c r="Y19" s="77">
        <f>'07'!D149</f>
        <v>0</v>
      </c>
      <c r="Z19" s="128">
        <f>'07'!E149</f>
        <v>0</v>
      </c>
      <c r="AA19" s="127">
        <f>'08'!C149</f>
        <v>0</v>
      </c>
      <c r="AB19" s="77">
        <f>'08'!D149</f>
        <v>0</v>
      </c>
      <c r="AC19" s="128">
        <f>'08'!E149</f>
        <v>0</v>
      </c>
      <c r="AD19" s="127">
        <f>'09'!C149</f>
        <v>0</v>
      </c>
      <c r="AE19" s="77">
        <f>'09'!D149</f>
        <v>0</v>
      </c>
      <c r="AF19" s="128">
        <f>'09'!E149</f>
        <v>0</v>
      </c>
      <c r="AG19" s="127">
        <f>'10'!C149</f>
        <v>0</v>
      </c>
      <c r="AH19" s="77">
        <f>'10'!D149</f>
        <v>0</v>
      </c>
      <c r="AI19" s="128">
        <f>'10'!E149</f>
        <v>0</v>
      </c>
      <c r="AJ19" s="127">
        <f>'11'!C149</f>
        <v>0</v>
      </c>
      <c r="AK19" s="77">
        <f>'11'!D149</f>
        <v>0</v>
      </c>
      <c r="AL19" s="128">
        <f>'11'!E149</f>
        <v>0</v>
      </c>
      <c r="AM19" s="127">
        <f>'12'!C149</f>
        <v>0</v>
      </c>
      <c r="AN19" s="77">
        <f>'12'!D149</f>
        <v>0</v>
      </c>
      <c r="AO19" s="128">
        <f>'12'!E149</f>
        <v>0</v>
      </c>
    </row>
    <row r="20" spans="1:41" ht="16.5" thickBot="1" x14ac:dyDescent="0.3">
      <c r="A20" s="34">
        <v>13</v>
      </c>
      <c r="B20" s="123">
        <f>'12'!B150</f>
        <v>0</v>
      </c>
      <c r="C20" s="124">
        <f t="shared" si="1"/>
        <v>0</v>
      </c>
      <c r="D20" s="125">
        <f t="shared" si="0"/>
        <v>0</v>
      </c>
      <c r="E20" s="126">
        <f t="shared" si="0"/>
        <v>0</v>
      </c>
      <c r="F20" s="127">
        <f>'01'!C150</f>
        <v>0</v>
      </c>
      <c r="G20" s="77">
        <f>'01'!D150</f>
        <v>0</v>
      </c>
      <c r="H20" s="128">
        <f>'01'!E150</f>
        <v>0</v>
      </c>
      <c r="I20" s="129">
        <f>'02'!C150</f>
        <v>0</v>
      </c>
      <c r="J20" s="77">
        <f>'02'!D150</f>
        <v>0</v>
      </c>
      <c r="K20" s="130">
        <f>'02'!E150</f>
        <v>0</v>
      </c>
      <c r="L20" s="127">
        <f>'03'!C150</f>
        <v>0</v>
      </c>
      <c r="M20" s="77">
        <f>'03'!D150</f>
        <v>0</v>
      </c>
      <c r="N20" s="128">
        <f>'03'!E150</f>
        <v>0</v>
      </c>
      <c r="O20" s="127">
        <f>'04'!C150</f>
        <v>0</v>
      </c>
      <c r="P20" s="77">
        <f>'04'!D150</f>
        <v>0</v>
      </c>
      <c r="Q20" s="128">
        <f>'04'!E150</f>
        <v>0</v>
      </c>
      <c r="R20" s="127">
        <f>'05'!C150</f>
        <v>0</v>
      </c>
      <c r="S20" s="77">
        <f>'05'!D150</f>
        <v>0</v>
      </c>
      <c r="T20" s="128">
        <f>'05'!E150</f>
        <v>0</v>
      </c>
      <c r="U20" s="127">
        <f>'06'!C150</f>
        <v>0</v>
      </c>
      <c r="V20" s="77">
        <f>'06'!D150</f>
        <v>0</v>
      </c>
      <c r="W20" s="128">
        <f>'06'!E150</f>
        <v>0</v>
      </c>
      <c r="X20" s="127">
        <f>'07'!C150</f>
        <v>0</v>
      </c>
      <c r="Y20" s="77">
        <f>'07'!D150</f>
        <v>0</v>
      </c>
      <c r="Z20" s="128">
        <f>'07'!E150</f>
        <v>0</v>
      </c>
      <c r="AA20" s="127">
        <f>'08'!C150</f>
        <v>0</v>
      </c>
      <c r="AB20" s="77">
        <f>'08'!D150</f>
        <v>0</v>
      </c>
      <c r="AC20" s="128">
        <f>'08'!E150</f>
        <v>0</v>
      </c>
      <c r="AD20" s="127">
        <f>'09'!C150</f>
        <v>0</v>
      </c>
      <c r="AE20" s="77">
        <f>'09'!D150</f>
        <v>0</v>
      </c>
      <c r="AF20" s="128">
        <f>'09'!E150</f>
        <v>0</v>
      </c>
      <c r="AG20" s="127">
        <f>'10'!C150</f>
        <v>0</v>
      </c>
      <c r="AH20" s="77">
        <f>'10'!D150</f>
        <v>0</v>
      </c>
      <c r="AI20" s="128">
        <f>'10'!E150</f>
        <v>0</v>
      </c>
      <c r="AJ20" s="127">
        <f>'11'!C150</f>
        <v>0</v>
      </c>
      <c r="AK20" s="77">
        <f>'11'!D150</f>
        <v>0</v>
      </c>
      <c r="AL20" s="128">
        <f>'11'!E150</f>
        <v>0</v>
      </c>
      <c r="AM20" s="127">
        <f>'12'!C150</f>
        <v>0</v>
      </c>
      <c r="AN20" s="77">
        <f>'12'!D150</f>
        <v>0</v>
      </c>
      <c r="AO20" s="128">
        <f>'12'!E150</f>
        <v>0</v>
      </c>
    </row>
    <row r="21" spans="1:41" ht="16.5" thickBot="1" x14ac:dyDescent="0.3">
      <c r="A21" s="34">
        <v>14</v>
      </c>
      <c r="B21" s="123">
        <f>'12'!B151</f>
        <v>0</v>
      </c>
      <c r="C21" s="124">
        <f t="shared" si="1"/>
        <v>0</v>
      </c>
      <c r="D21" s="125">
        <f t="shared" si="0"/>
        <v>0</v>
      </c>
      <c r="E21" s="126">
        <f t="shared" si="0"/>
        <v>0</v>
      </c>
      <c r="F21" s="127">
        <f>'01'!C151</f>
        <v>0</v>
      </c>
      <c r="G21" s="77">
        <f>'01'!D151</f>
        <v>0</v>
      </c>
      <c r="H21" s="128">
        <f>'01'!E151</f>
        <v>0</v>
      </c>
      <c r="I21" s="129">
        <f>'02'!C151</f>
        <v>0</v>
      </c>
      <c r="J21" s="77">
        <f>'02'!D151</f>
        <v>0</v>
      </c>
      <c r="K21" s="130">
        <f>'02'!E151</f>
        <v>0</v>
      </c>
      <c r="L21" s="127">
        <f>'03'!C151</f>
        <v>0</v>
      </c>
      <c r="M21" s="77">
        <f>'03'!D151</f>
        <v>0</v>
      </c>
      <c r="N21" s="128">
        <f>'03'!E151</f>
        <v>0</v>
      </c>
      <c r="O21" s="127">
        <f>'04'!C151</f>
        <v>0</v>
      </c>
      <c r="P21" s="77">
        <f>'04'!D151</f>
        <v>0</v>
      </c>
      <c r="Q21" s="128">
        <f>'04'!E151</f>
        <v>0</v>
      </c>
      <c r="R21" s="127">
        <f>'05'!C151</f>
        <v>0</v>
      </c>
      <c r="S21" s="77">
        <f>'05'!D151</f>
        <v>0</v>
      </c>
      <c r="T21" s="128">
        <f>'05'!E151</f>
        <v>0</v>
      </c>
      <c r="U21" s="127">
        <f>'06'!C151</f>
        <v>0</v>
      </c>
      <c r="V21" s="77">
        <f>'06'!D151</f>
        <v>0</v>
      </c>
      <c r="W21" s="128">
        <f>'06'!E151</f>
        <v>0</v>
      </c>
      <c r="X21" s="127">
        <f>'07'!C151</f>
        <v>0</v>
      </c>
      <c r="Y21" s="77">
        <f>'07'!D151</f>
        <v>0</v>
      </c>
      <c r="Z21" s="128">
        <f>'07'!E151</f>
        <v>0</v>
      </c>
      <c r="AA21" s="127">
        <f>'08'!C151</f>
        <v>0</v>
      </c>
      <c r="AB21" s="77">
        <f>'08'!D151</f>
        <v>0</v>
      </c>
      <c r="AC21" s="128">
        <f>'08'!E151</f>
        <v>0</v>
      </c>
      <c r="AD21" s="127">
        <f>'09'!C151</f>
        <v>0</v>
      </c>
      <c r="AE21" s="77">
        <f>'09'!D151</f>
        <v>0</v>
      </c>
      <c r="AF21" s="128">
        <f>'09'!E151</f>
        <v>0</v>
      </c>
      <c r="AG21" s="127">
        <f>'10'!C151</f>
        <v>0</v>
      </c>
      <c r="AH21" s="77">
        <f>'10'!D151</f>
        <v>0</v>
      </c>
      <c r="AI21" s="128">
        <f>'10'!E151</f>
        <v>0</v>
      </c>
      <c r="AJ21" s="127">
        <f>'11'!C151</f>
        <v>0</v>
      </c>
      <c r="AK21" s="77">
        <f>'11'!D151</f>
        <v>0</v>
      </c>
      <c r="AL21" s="128">
        <f>'11'!E151</f>
        <v>0</v>
      </c>
      <c r="AM21" s="127">
        <f>'12'!C151</f>
        <v>0</v>
      </c>
      <c r="AN21" s="77">
        <f>'12'!D151</f>
        <v>0</v>
      </c>
      <c r="AO21" s="128">
        <f>'12'!E151</f>
        <v>0</v>
      </c>
    </row>
    <row r="22" spans="1:41" ht="16.5" thickBot="1" x14ac:dyDescent="0.3">
      <c r="A22" s="34">
        <v>15</v>
      </c>
      <c r="B22" s="123">
        <f>'12'!B152</f>
        <v>0</v>
      </c>
      <c r="C22" s="124">
        <f t="shared" si="1"/>
        <v>0</v>
      </c>
      <c r="D22" s="125">
        <f t="shared" si="0"/>
        <v>0</v>
      </c>
      <c r="E22" s="126">
        <f t="shared" si="0"/>
        <v>0</v>
      </c>
      <c r="F22" s="127">
        <f>'01'!C152</f>
        <v>0</v>
      </c>
      <c r="G22" s="77">
        <f>'01'!D152</f>
        <v>0</v>
      </c>
      <c r="H22" s="128">
        <f>'01'!E152</f>
        <v>0</v>
      </c>
      <c r="I22" s="129">
        <f>'02'!C152</f>
        <v>0</v>
      </c>
      <c r="J22" s="77">
        <f>'02'!D152</f>
        <v>0</v>
      </c>
      <c r="K22" s="130">
        <f>'02'!E152</f>
        <v>0</v>
      </c>
      <c r="L22" s="127">
        <f>'03'!C152</f>
        <v>0</v>
      </c>
      <c r="M22" s="77">
        <f>'03'!D152</f>
        <v>0</v>
      </c>
      <c r="N22" s="128">
        <f>'03'!E152</f>
        <v>0</v>
      </c>
      <c r="O22" s="127">
        <f>'04'!C152</f>
        <v>0</v>
      </c>
      <c r="P22" s="77">
        <f>'04'!D152</f>
        <v>0</v>
      </c>
      <c r="Q22" s="128">
        <f>'04'!E152</f>
        <v>0</v>
      </c>
      <c r="R22" s="127">
        <f>'05'!C152</f>
        <v>0</v>
      </c>
      <c r="S22" s="77">
        <f>'05'!D152</f>
        <v>0</v>
      </c>
      <c r="T22" s="128">
        <f>'05'!E152</f>
        <v>0</v>
      </c>
      <c r="U22" s="127">
        <f>'06'!C152</f>
        <v>0</v>
      </c>
      <c r="V22" s="77">
        <f>'06'!D152</f>
        <v>0</v>
      </c>
      <c r="W22" s="128">
        <f>'06'!E152</f>
        <v>0</v>
      </c>
      <c r="X22" s="127">
        <f>'07'!C152</f>
        <v>0</v>
      </c>
      <c r="Y22" s="77">
        <f>'07'!D152</f>
        <v>0</v>
      </c>
      <c r="Z22" s="128">
        <f>'07'!E152</f>
        <v>0</v>
      </c>
      <c r="AA22" s="127">
        <f>'08'!C152</f>
        <v>0</v>
      </c>
      <c r="AB22" s="77">
        <f>'08'!D152</f>
        <v>0</v>
      </c>
      <c r="AC22" s="128">
        <f>'08'!E152</f>
        <v>0</v>
      </c>
      <c r="AD22" s="127">
        <f>'09'!C152</f>
        <v>0</v>
      </c>
      <c r="AE22" s="77">
        <f>'09'!D152</f>
        <v>0</v>
      </c>
      <c r="AF22" s="128">
        <f>'09'!E152</f>
        <v>0</v>
      </c>
      <c r="AG22" s="127">
        <f>'10'!C152</f>
        <v>0</v>
      </c>
      <c r="AH22" s="77">
        <f>'10'!D152</f>
        <v>0</v>
      </c>
      <c r="AI22" s="128">
        <f>'10'!E152</f>
        <v>0</v>
      </c>
      <c r="AJ22" s="127">
        <f>'11'!C152</f>
        <v>0</v>
      </c>
      <c r="AK22" s="77">
        <f>'11'!D152</f>
        <v>0</v>
      </c>
      <c r="AL22" s="128">
        <f>'11'!E152</f>
        <v>0</v>
      </c>
      <c r="AM22" s="127">
        <f>'12'!C152</f>
        <v>0</v>
      </c>
      <c r="AN22" s="77">
        <f>'12'!D152</f>
        <v>0</v>
      </c>
      <c r="AO22" s="128">
        <f>'12'!E152</f>
        <v>0</v>
      </c>
    </row>
    <row r="23" spans="1:41" ht="16.5" thickBot="1" x14ac:dyDescent="0.3">
      <c r="A23" s="34">
        <v>16</v>
      </c>
      <c r="B23" s="123">
        <f>'12'!B153</f>
        <v>0</v>
      </c>
      <c r="C23" s="124">
        <f t="shared" si="1"/>
        <v>0</v>
      </c>
      <c r="D23" s="125">
        <f t="shared" si="0"/>
        <v>0</v>
      </c>
      <c r="E23" s="126">
        <f t="shared" si="0"/>
        <v>0</v>
      </c>
      <c r="F23" s="127">
        <f>'01'!C153</f>
        <v>0</v>
      </c>
      <c r="G23" s="77">
        <f>'01'!D153</f>
        <v>0</v>
      </c>
      <c r="H23" s="128">
        <f>'01'!E153</f>
        <v>0</v>
      </c>
      <c r="I23" s="129">
        <f>'02'!C153</f>
        <v>0</v>
      </c>
      <c r="J23" s="77">
        <f>'02'!D153</f>
        <v>0</v>
      </c>
      <c r="K23" s="130">
        <f>'02'!E153</f>
        <v>0</v>
      </c>
      <c r="L23" s="127">
        <f>'03'!C153</f>
        <v>0</v>
      </c>
      <c r="M23" s="77">
        <f>'03'!D153</f>
        <v>0</v>
      </c>
      <c r="N23" s="128">
        <f>'03'!E153</f>
        <v>0</v>
      </c>
      <c r="O23" s="127">
        <f>'04'!C153</f>
        <v>0</v>
      </c>
      <c r="P23" s="77">
        <f>'04'!D153</f>
        <v>0</v>
      </c>
      <c r="Q23" s="128">
        <f>'04'!E153</f>
        <v>0</v>
      </c>
      <c r="R23" s="127">
        <f>'05'!C153</f>
        <v>0</v>
      </c>
      <c r="S23" s="77">
        <f>'05'!D153</f>
        <v>0</v>
      </c>
      <c r="T23" s="128">
        <f>'05'!E153</f>
        <v>0</v>
      </c>
      <c r="U23" s="127">
        <f>'06'!C153</f>
        <v>0</v>
      </c>
      <c r="V23" s="77">
        <f>'06'!D153</f>
        <v>0</v>
      </c>
      <c r="W23" s="128">
        <f>'06'!E153</f>
        <v>0</v>
      </c>
      <c r="X23" s="127">
        <f>'07'!C153</f>
        <v>0</v>
      </c>
      <c r="Y23" s="77">
        <f>'07'!D153</f>
        <v>0</v>
      </c>
      <c r="Z23" s="128">
        <f>'07'!E153</f>
        <v>0</v>
      </c>
      <c r="AA23" s="127">
        <f>'08'!C153</f>
        <v>0</v>
      </c>
      <c r="AB23" s="77">
        <f>'08'!D153</f>
        <v>0</v>
      </c>
      <c r="AC23" s="128">
        <f>'08'!E153</f>
        <v>0</v>
      </c>
      <c r="AD23" s="127">
        <f>'09'!C153</f>
        <v>0</v>
      </c>
      <c r="AE23" s="77">
        <f>'09'!D153</f>
        <v>0</v>
      </c>
      <c r="AF23" s="128">
        <f>'09'!E153</f>
        <v>0</v>
      </c>
      <c r="AG23" s="127">
        <f>'10'!C153</f>
        <v>0</v>
      </c>
      <c r="AH23" s="77">
        <f>'10'!D153</f>
        <v>0</v>
      </c>
      <c r="AI23" s="128">
        <f>'10'!E153</f>
        <v>0</v>
      </c>
      <c r="AJ23" s="127">
        <f>'11'!C153</f>
        <v>0</v>
      </c>
      <c r="AK23" s="77">
        <f>'11'!D153</f>
        <v>0</v>
      </c>
      <c r="AL23" s="128">
        <f>'11'!E153</f>
        <v>0</v>
      </c>
      <c r="AM23" s="127">
        <f>'12'!C153</f>
        <v>0</v>
      </c>
      <c r="AN23" s="77">
        <f>'12'!D153</f>
        <v>0</v>
      </c>
      <c r="AO23" s="128">
        <f>'12'!E153</f>
        <v>0</v>
      </c>
    </row>
    <row r="24" spans="1:41" ht="15.75" x14ac:dyDescent="0.25">
      <c r="A24" s="34">
        <v>17</v>
      </c>
      <c r="B24" s="123">
        <f>'12'!B154</f>
        <v>0</v>
      </c>
      <c r="C24" s="124">
        <f t="shared" si="1"/>
        <v>0</v>
      </c>
      <c r="D24" s="125">
        <f t="shared" si="1"/>
        <v>0</v>
      </c>
      <c r="E24" s="126">
        <f t="shared" si="1"/>
        <v>0</v>
      </c>
      <c r="F24" s="127">
        <f>'01'!C154</f>
        <v>0</v>
      </c>
      <c r="G24" s="77">
        <f>'01'!D154</f>
        <v>0</v>
      </c>
      <c r="H24" s="128">
        <f>'01'!E154</f>
        <v>0</v>
      </c>
      <c r="I24" s="129">
        <f>'02'!C154</f>
        <v>0</v>
      </c>
      <c r="J24" s="77">
        <f>'02'!D154</f>
        <v>0</v>
      </c>
      <c r="K24" s="130">
        <f>'02'!E154</f>
        <v>0</v>
      </c>
      <c r="L24" s="127">
        <f>'03'!C154</f>
        <v>0</v>
      </c>
      <c r="M24" s="77">
        <f>'03'!D154</f>
        <v>0</v>
      </c>
      <c r="N24" s="128">
        <f>'03'!E154</f>
        <v>0</v>
      </c>
      <c r="O24" s="127">
        <f>'04'!C154</f>
        <v>0</v>
      </c>
      <c r="P24" s="77">
        <f>'04'!D154</f>
        <v>0</v>
      </c>
      <c r="Q24" s="128">
        <f>'04'!E154</f>
        <v>0</v>
      </c>
      <c r="R24" s="127">
        <f>'05'!C154</f>
        <v>0</v>
      </c>
      <c r="S24" s="77">
        <f>'05'!D154</f>
        <v>0</v>
      </c>
      <c r="T24" s="128">
        <f>'05'!E154</f>
        <v>0</v>
      </c>
      <c r="U24" s="127">
        <f>'06'!C154</f>
        <v>0</v>
      </c>
      <c r="V24" s="77">
        <f>'06'!D154</f>
        <v>0</v>
      </c>
      <c r="W24" s="128">
        <f>'06'!E154</f>
        <v>0</v>
      </c>
      <c r="X24" s="127">
        <f>'07'!C154</f>
        <v>0</v>
      </c>
      <c r="Y24" s="77">
        <f>'07'!D154</f>
        <v>0</v>
      </c>
      <c r="Z24" s="128">
        <f>'07'!E154</f>
        <v>0</v>
      </c>
      <c r="AA24" s="127">
        <f>'08'!C154</f>
        <v>0</v>
      </c>
      <c r="AB24" s="77">
        <f>'08'!D154</f>
        <v>0</v>
      </c>
      <c r="AC24" s="128">
        <f>'08'!E154</f>
        <v>0</v>
      </c>
      <c r="AD24" s="127">
        <f>'09'!C154</f>
        <v>0</v>
      </c>
      <c r="AE24" s="77">
        <f>'09'!D154</f>
        <v>0</v>
      </c>
      <c r="AF24" s="128">
        <f>'09'!E154</f>
        <v>0</v>
      </c>
      <c r="AG24" s="127">
        <f>'10'!C154</f>
        <v>0</v>
      </c>
      <c r="AH24" s="77">
        <f>'10'!D154</f>
        <v>0</v>
      </c>
      <c r="AI24" s="128">
        <f>'10'!E154</f>
        <v>0</v>
      </c>
      <c r="AJ24" s="127">
        <f>'11'!C154</f>
        <v>0</v>
      </c>
      <c r="AK24" s="77">
        <f>'11'!D154</f>
        <v>0</v>
      </c>
      <c r="AL24" s="128">
        <f>'11'!E154</f>
        <v>0</v>
      </c>
      <c r="AM24" s="127">
        <f>'12'!C154</f>
        <v>0</v>
      </c>
      <c r="AN24" s="77">
        <f>'12'!D154</f>
        <v>0</v>
      </c>
      <c r="AO24" s="128">
        <f>'12'!E154</f>
        <v>0</v>
      </c>
    </row>
    <row r="31" spans="1:41" x14ac:dyDescent="0.25"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</row>
    <row r="32" spans="1:41" x14ac:dyDescent="0.25">
      <c r="C32" s="131"/>
      <c r="D32" s="131"/>
      <c r="E32" s="132"/>
      <c r="F32" s="133"/>
      <c r="G32" s="133"/>
      <c r="H32" s="131"/>
      <c r="I32" s="131"/>
      <c r="J32" s="134"/>
      <c r="K32" s="135"/>
      <c r="L32" s="135"/>
      <c r="M32" s="135"/>
      <c r="N32" s="135"/>
      <c r="O32" s="136"/>
      <c r="P32" s="133"/>
      <c r="Q32" s="133"/>
    </row>
    <row r="33" spans="3:17" x14ac:dyDescent="0.25">
      <c r="C33" s="137"/>
      <c r="D33" s="137"/>
      <c r="E33" s="137"/>
      <c r="F33" s="138"/>
      <c r="G33" s="138"/>
      <c r="H33" s="131"/>
      <c r="I33" s="131"/>
      <c r="J33" s="138"/>
      <c r="K33" s="138"/>
      <c r="L33" s="139"/>
      <c r="M33" s="139"/>
      <c r="N33" s="139"/>
      <c r="O33" s="139"/>
      <c r="P33" s="139"/>
      <c r="Q33" s="139"/>
    </row>
    <row r="34" spans="3:17" ht="15" customHeight="1" x14ac:dyDescent="0.25">
      <c r="C34" s="140"/>
      <c r="D34" s="140"/>
      <c r="E34" s="141"/>
      <c r="F34" s="133"/>
      <c r="G34" s="133"/>
      <c r="H34" s="131"/>
      <c r="I34" s="131"/>
      <c r="J34" s="142"/>
      <c r="K34" s="142"/>
      <c r="L34" s="143"/>
      <c r="M34" s="143"/>
      <c r="N34" s="133"/>
      <c r="O34" s="133"/>
      <c r="P34" s="133"/>
      <c r="Q34" s="133"/>
    </row>
    <row r="35" spans="3:17" x14ac:dyDescent="0.25">
      <c r="C35" s="140"/>
      <c r="D35" s="140"/>
      <c r="E35" s="141"/>
      <c r="F35" s="133"/>
      <c r="G35" s="133"/>
      <c r="H35" s="131"/>
      <c r="I35" s="131"/>
      <c r="J35" s="142"/>
      <c r="K35" s="142"/>
      <c r="L35" s="143"/>
      <c r="M35" s="143"/>
      <c r="N35" s="133"/>
      <c r="O35" s="133"/>
      <c r="P35" s="133"/>
      <c r="Q35" s="133"/>
    </row>
    <row r="36" spans="3:17" x14ac:dyDescent="0.25">
      <c r="C36" s="140"/>
      <c r="D36" s="140"/>
      <c r="E36" s="141"/>
      <c r="F36" s="133"/>
      <c r="G36" s="133"/>
      <c r="H36" s="131"/>
      <c r="I36" s="131"/>
      <c r="J36" s="142"/>
      <c r="K36" s="142"/>
      <c r="L36" s="143"/>
      <c r="M36" s="143"/>
      <c r="N36" s="133"/>
      <c r="O36" s="133"/>
      <c r="P36" s="133"/>
      <c r="Q36" s="133"/>
    </row>
    <row r="37" spans="3:17" x14ac:dyDescent="0.25">
      <c r="C37" s="140"/>
      <c r="D37" s="140"/>
      <c r="E37" s="141"/>
      <c r="F37" s="133"/>
      <c r="G37" s="133"/>
      <c r="H37" s="131"/>
      <c r="I37" s="131"/>
      <c r="J37" s="142"/>
      <c r="K37" s="142"/>
      <c r="L37" s="143"/>
      <c r="M37" s="143"/>
      <c r="N37" s="133"/>
      <c r="O37" s="133"/>
      <c r="P37" s="133"/>
      <c r="Q37" s="133"/>
    </row>
    <row r="38" spans="3:17" x14ac:dyDescent="0.25">
      <c r="C38" s="140"/>
      <c r="D38" s="140"/>
      <c r="E38" s="141"/>
      <c r="F38" s="133"/>
      <c r="G38" s="133"/>
      <c r="H38" s="131"/>
      <c r="I38" s="131"/>
      <c r="J38" s="142"/>
      <c r="K38" s="142"/>
      <c r="L38" s="143"/>
      <c r="M38" s="143"/>
      <c r="N38" s="133"/>
      <c r="O38" s="133"/>
      <c r="P38" s="133"/>
      <c r="Q38" s="133"/>
    </row>
    <row r="39" spans="3:17" ht="15" customHeight="1" x14ac:dyDescent="0.25">
      <c r="C39" s="140"/>
      <c r="D39" s="140"/>
      <c r="E39" s="141"/>
      <c r="F39" s="133"/>
      <c r="G39" s="133"/>
      <c r="H39" s="131"/>
      <c r="I39" s="131"/>
      <c r="J39" s="142"/>
      <c r="K39" s="142"/>
      <c r="L39" s="143"/>
      <c r="M39" s="143"/>
      <c r="N39" s="133"/>
      <c r="O39" s="133"/>
      <c r="P39" s="133"/>
      <c r="Q39" s="133"/>
    </row>
    <row r="40" spans="3:17" x14ac:dyDescent="0.25">
      <c r="C40" s="140"/>
      <c r="D40" s="140"/>
      <c r="E40" s="141"/>
      <c r="F40" s="133"/>
      <c r="G40" s="133"/>
      <c r="H40" s="131"/>
      <c r="I40" s="131"/>
      <c r="J40" s="142"/>
      <c r="K40" s="142"/>
      <c r="L40" s="143"/>
      <c r="M40" s="143"/>
      <c r="N40" s="133"/>
      <c r="O40" s="133"/>
      <c r="P40" s="133"/>
      <c r="Q40" s="133"/>
    </row>
    <row r="41" spans="3:17" x14ac:dyDescent="0.25">
      <c r="C41" s="140"/>
      <c r="D41" s="140"/>
      <c r="E41" s="141"/>
      <c r="F41" s="133"/>
      <c r="G41" s="133"/>
      <c r="H41" s="131"/>
      <c r="I41" s="131"/>
      <c r="J41" s="142"/>
      <c r="K41" s="142"/>
      <c r="L41" s="143"/>
      <c r="M41" s="143"/>
      <c r="N41" s="133"/>
      <c r="O41" s="133"/>
      <c r="P41" s="133"/>
      <c r="Q41" s="133"/>
    </row>
    <row r="42" spans="3:17" x14ac:dyDescent="0.25">
      <c r="C42" s="140"/>
      <c r="D42" s="140"/>
      <c r="E42" s="141"/>
      <c r="F42" s="133"/>
      <c r="G42" s="133"/>
      <c r="H42" s="131"/>
      <c r="I42" s="131"/>
      <c r="J42" s="142"/>
      <c r="K42" s="142"/>
      <c r="L42" s="143"/>
      <c r="M42" s="143"/>
      <c r="N42" s="133"/>
      <c r="O42" s="133"/>
      <c r="P42" s="133"/>
      <c r="Q42" s="133"/>
    </row>
    <row r="43" spans="3:17" ht="15" customHeight="1" x14ac:dyDescent="0.25">
      <c r="C43" s="140"/>
      <c r="D43" s="140"/>
      <c r="E43" s="141"/>
      <c r="F43" s="133"/>
      <c r="G43" s="133"/>
      <c r="H43" s="131"/>
      <c r="I43" s="131"/>
      <c r="J43" s="142"/>
      <c r="K43" s="142"/>
      <c r="L43" s="143"/>
      <c r="M43" s="143"/>
      <c r="N43" s="133"/>
      <c r="O43" s="133"/>
      <c r="P43" s="133"/>
      <c r="Q43" s="133"/>
    </row>
    <row r="44" spans="3:17" x14ac:dyDescent="0.25">
      <c r="C44" s="140"/>
      <c r="D44" s="140"/>
      <c r="E44" s="141"/>
      <c r="F44" s="133"/>
      <c r="G44" s="133"/>
      <c r="H44" s="131"/>
      <c r="I44" s="131"/>
      <c r="J44" s="142"/>
      <c r="K44" s="142"/>
      <c r="L44" s="143"/>
      <c r="M44" s="143"/>
      <c r="N44" s="133"/>
      <c r="O44" s="133"/>
      <c r="P44" s="133"/>
      <c r="Q44" s="133"/>
    </row>
    <row r="45" spans="3:17" x14ac:dyDescent="0.25">
      <c r="C45" s="140"/>
      <c r="D45" s="140"/>
      <c r="E45" s="141"/>
      <c r="F45" s="133"/>
      <c r="G45" s="133"/>
      <c r="H45" s="131"/>
      <c r="I45" s="131"/>
      <c r="J45" s="142"/>
      <c r="K45" s="142"/>
      <c r="L45" s="143"/>
      <c r="M45" s="143"/>
      <c r="N45" s="133"/>
      <c r="O45" s="133"/>
      <c r="P45" s="133"/>
      <c r="Q45" s="133"/>
    </row>
    <row r="46" spans="3:17" x14ac:dyDescent="0.25">
      <c r="C46" s="140"/>
      <c r="D46" s="140"/>
      <c r="E46" s="141"/>
      <c r="F46" s="133"/>
      <c r="G46" s="133"/>
      <c r="H46" s="131"/>
      <c r="I46" s="131"/>
      <c r="J46" s="142"/>
      <c r="K46" s="142"/>
      <c r="L46" s="143"/>
      <c r="M46" s="143"/>
      <c r="N46" s="133"/>
      <c r="O46" s="133"/>
      <c r="P46" s="133"/>
      <c r="Q46" s="133"/>
    </row>
    <row r="47" spans="3:17" ht="15" customHeight="1" x14ac:dyDescent="0.25">
      <c r="C47" s="140"/>
      <c r="D47" s="140"/>
      <c r="E47" s="141"/>
      <c r="F47" s="133"/>
      <c r="G47" s="133"/>
      <c r="H47" s="131"/>
      <c r="I47" s="131"/>
      <c r="J47" s="142"/>
      <c r="K47" s="142"/>
      <c r="L47" s="143"/>
      <c r="M47" s="143"/>
      <c r="N47" s="133"/>
      <c r="O47" s="133"/>
      <c r="P47" s="133"/>
      <c r="Q47" s="133"/>
    </row>
    <row r="48" spans="3:17" x14ac:dyDescent="0.25">
      <c r="C48" s="140"/>
      <c r="D48" s="140"/>
      <c r="E48" s="141"/>
      <c r="F48" s="133"/>
      <c r="G48" s="133"/>
      <c r="H48" s="131"/>
      <c r="I48" s="131"/>
      <c r="J48" s="142"/>
      <c r="K48" s="142"/>
      <c r="L48" s="143"/>
      <c r="M48" s="143"/>
      <c r="N48" s="133"/>
      <c r="O48" s="133"/>
      <c r="P48" s="133"/>
      <c r="Q48" s="133"/>
    </row>
    <row r="49" spans="3:17" x14ac:dyDescent="0.25">
      <c r="C49" s="140"/>
      <c r="D49" s="140"/>
      <c r="E49" s="141"/>
      <c r="F49" s="133"/>
      <c r="G49" s="133"/>
      <c r="H49" s="131"/>
      <c r="I49" s="131"/>
      <c r="J49" s="142"/>
      <c r="K49" s="142"/>
      <c r="L49" s="143"/>
      <c r="M49" s="143"/>
      <c r="N49" s="133"/>
      <c r="O49" s="133"/>
      <c r="P49" s="133"/>
      <c r="Q49" s="133"/>
    </row>
    <row r="50" spans="3:17" x14ac:dyDescent="0.25">
      <c r="C50" s="140"/>
      <c r="D50" s="140"/>
      <c r="E50" s="141"/>
      <c r="F50" s="133"/>
      <c r="G50" s="133"/>
      <c r="H50" s="131"/>
      <c r="I50" s="131"/>
      <c r="J50" s="142"/>
      <c r="K50" s="142"/>
      <c r="L50" s="143"/>
      <c r="M50" s="143"/>
      <c r="N50" s="133"/>
      <c r="O50" s="133"/>
      <c r="P50" s="133"/>
      <c r="Q50" s="133"/>
    </row>
    <row r="51" spans="3:17" x14ac:dyDescent="0.25">
      <c r="C51" s="140"/>
      <c r="D51" s="140"/>
      <c r="E51" s="141"/>
      <c r="F51" s="133"/>
      <c r="G51" s="133"/>
      <c r="H51" s="131"/>
      <c r="I51" s="131"/>
      <c r="J51" s="142"/>
      <c r="K51" s="142"/>
      <c r="L51" s="143"/>
      <c r="M51" s="143"/>
      <c r="N51" s="133"/>
      <c r="O51" s="133"/>
      <c r="P51" s="133"/>
      <c r="Q51" s="133"/>
    </row>
    <row r="52" spans="3:17" ht="15" customHeight="1" x14ac:dyDescent="0.25">
      <c r="C52" s="140"/>
      <c r="D52" s="140"/>
      <c r="E52" s="141"/>
      <c r="F52" s="133"/>
      <c r="G52" s="133"/>
      <c r="H52" s="131"/>
      <c r="I52" s="131"/>
      <c r="J52" s="142"/>
      <c r="K52" s="142"/>
      <c r="L52" s="143"/>
      <c r="M52" s="143"/>
      <c r="N52" s="133"/>
      <c r="O52" s="133"/>
      <c r="P52" s="133"/>
      <c r="Q52" s="133"/>
    </row>
    <row r="53" spans="3:17" x14ac:dyDescent="0.25">
      <c r="C53" s="140"/>
      <c r="D53" s="140"/>
      <c r="E53" s="141"/>
      <c r="F53" s="133"/>
      <c r="G53" s="133"/>
      <c r="H53" s="131"/>
      <c r="I53" s="131"/>
      <c r="J53" s="142"/>
      <c r="K53" s="142"/>
      <c r="L53" s="143"/>
      <c r="M53" s="143"/>
      <c r="N53" s="133"/>
      <c r="O53" s="133"/>
      <c r="P53" s="133"/>
      <c r="Q53" s="133"/>
    </row>
    <row r="54" spans="3:17" x14ac:dyDescent="0.25">
      <c r="C54" s="140"/>
      <c r="D54" s="140"/>
      <c r="E54" s="141"/>
      <c r="F54" s="133"/>
      <c r="G54" s="133"/>
      <c r="H54" s="131"/>
      <c r="I54" s="131"/>
      <c r="J54" s="142"/>
      <c r="K54" s="142"/>
      <c r="L54" s="143"/>
      <c r="M54" s="143"/>
      <c r="N54" s="133"/>
      <c r="O54" s="133"/>
      <c r="P54" s="133"/>
      <c r="Q54" s="133"/>
    </row>
    <row r="55" spans="3:17" x14ac:dyDescent="0.25">
      <c r="C55" s="140"/>
      <c r="D55" s="140"/>
      <c r="E55" s="141"/>
      <c r="F55" s="133"/>
      <c r="G55" s="133"/>
      <c r="H55" s="131"/>
      <c r="I55" s="131"/>
      <c r="J55" s="142"/>
      <c r="K55" s="142"/>
      <c r="L55" s="143"/>
      <c r="M55" s="143"/>
      <c r="N55" s="133"/>
      <c r="O55" s="133"/>
      <c r="P55" s="133"/>
      <c r="Q55" s="133"/>
    </row>
    <row r="56" spans="3:17" ht="15" customHeight="1" x14ac:dyDescent="0.25">
      <c r="C56" s="140"/>
      <c r="D56" s="140"/>
      <c r="E56" s="141"/>
      <c r="F56" s="133"/>
      <c r="G56" s="133"/>
      <c r="H56" s="131"/>
      <c r="I56" s="131"/>
      <c r="J56" s="142"/>
      <c r="K56" s="142"/>
      <c r="L56" s="143"/>
      <c r="M56" s="143"/>
      <c r="N56" s="133"/>
      <c r="O56" s="133"/>
      <c r="P56" s="133"/>
      <c r="Q56" s="133"/>
    </row>
    <row r="57" spans="3:17" x14ac:dyDescent="0.25">
      <c r="C57" s="140"/>
      <c r="D57" s="140"/>
      <c r="E57" s="141"/>
      <c r="F57" s="133"/>
      <c r="G57" s="133"/>
      <c r="H57" s="131"/>
      <c r="I57" s="131"/>
      <c r="J57" s="142"/>
      <c r="K57" s="142"/>
      <c r="L57" s="143"/>
      <c r="M57" s="143"/>
      <c r="N57" s="133"/>
      <c r="O57" s="133"/>
      <c r="P57" s="133"/>
      <c r="Q57" s="133"/>
    </row>
    <row r="58" spans="3:17" x14ac:dyDescent="0.25">
      <c r="C58" s="140"/>
      <c r="D58" s="140"/>
      <c r="E58" s="141"/>
      <c r="F58" s="133"/>
      <c r="G58" s="133"/>
      <c r="H58" s="131"/>
      <c r="I58" s="131"/>
      <c r="J58" s="142"/>
      <c r="K58" s="142"/>
      <c r="L58" s="143"/>
      <c r="M58" s="143"/>
      <c r="N58" s="133"/>
      <c r="O58" s="133"/>
      <c r="P58" s="133"/>
      <c r="Q58" s="133"/>
    </row>
    <row r="59" spans="3:17" x14ac:dyDescent="0.25">
      <c r="C59" s="140"/>
      <c r="D59" s="140"/>
      <c r="E59" s="141"/>
      <c r="F59" s="133"/>
      <c r="G59" s="133"/>
      <c r="H59" s="131"/>
      <c r="I59" s="131"/>
      <c r="J59" s="142"/>
      <c r="K59" s="142"/>
      <c r="L59" s="143"/>
      <c r="M59" s="143"/>
      <c r="N59" s="133"/>
      <c r="O59" s="133"/>
      <c r="P59" s="133"/>
      <c r="Q59" s="133"/>
    </row>
    <row r="60" spans="3:17" ht="15" customHeight="1" x14ac:dyDescent="0.25">
      <c r="C60" s="140"/>
      <c r="D60" s="140"/>
      <c r="E60" s="141"/>
      <c r="F60" s="133"/>
      <c r="G60" s="133"/>
      <c r="H60" s="131"/>
      <c r="I60" s="131"/>
      <c r="J60" s="142"/>
      <c r="K60" s="142"/>
      <c r="L60" s="143"/>
      <c r="M60" s="143"/>
      <c r="N60" s="133"/>
      <c r="O60" s="133"/>
      <c r="P60" s="133"/>
      <c r="Q60" s="133"/>
    </row>
    <row r="61" spans="3:17" ht="15" customHeight="1" x14ac:dyDescent="0.25">
      <c r="C61" s="140"/>
      <c r="D61" s="140"/>
      <c r="E61" s="141"/>
      <c r="F61" s="133"/>
      <c r="G61" s="133"/>
      <c r="H61" s="131"/>
      <c r="I61" s="131"/>
      <c r="J61" s="142"/>
      <c r="K61" s="142"/>
      <c r="L61" s="143"/>
      <c r="M61" s="143"/>
      <c r="N61" s="133"/>
      <c r="O61" s="133"/>
      <c r="P61" s="133"/>
      <c r="Q61" s="133"/>
    </row>
    <row r="62" spans="3:17" x14ac:dyDescent="0.25">
      <c r="C62" s="140"/>
      <c r="D62" s="140"/>
      <c r="E62" s="141"/>
      <c r="F62" s="133"/>
      <c r="G62" s="133"/>
      <c r="H62" s="131"/>
      <c r="I62" s="131"/>
      <c r="J62" s="142"/>
      <c r="K62" s="142"/>
      <c r="L62" s="143"/>
      <c r="M62" s="143"/>
      <c r="N62" s="133"/>
      <c r="O62" s="133"/>
      <c r="P62" s="133"/>
      <c r="Q62" s="133"/>
    </row>
    <row r="63" spans="3:17" x14ac:dyDescent="0.25">
      <c r="C63" s="140"/>
      <c r="D63" s="140"/>
      <c r="E63" s="141"/>
      <c r="F63" s="133"/>
      <c r="G63" s="133"/>
      <c r="H63" s="131"/>
      <c r="I63" s="131"/>
      <c r="J63" s="142"/>
      <c r="K63" s="142"/>
      <c r="L63" s="143"/>
      <c r="M63" s="143"/>
      <c r="N63" s="133"/>
      <c r="O63" s="133"/>
      <c r="P63" s="133"/>
      <c r="Q63" s="133"/>
    </row>
    <row r="64" spans="3:17" x14ac:dyDescent="0.25">
      <c r="C64" s="140"/>
      <c r="D64" s="140"/>
      <c r="E64" s="141"/>
      <c r="F64" s="133"/>
      <c r="G64" s="133"/>
      <c r="H64" s="131"/>
      <c r="I64" s="131"/>
      <c r="J64" s="142"/>
      <c r="K64" s="142"/>
      <c r="L64" s="143"/>
      <c r="M64" s="143"/>
      <c r="N64" s="133"/>
      <c r="O64" s="133"/>
      <c r="P64" s="133"/>
      <c r="Q64" s="133"/>
    </row>
    <row r="65" spans="3:17" ht="15" customHeight="1" x14ac:dyDescent="0.25">
      <c r="C65" s="140"/>
      <c r="D65" s="140"/>
      <c r="E65" s="141"/>
      <c r="F65" s="133"/>
      <c r="G65" s="133"/>
      <c r="H65" s="131"/>
      <c r="I65" s="131"/>
      <c r="J65" s="142"/>
      <c r="K65" s="142"/>
      <c r="L65" s="143"/>
      <c r="M65" s="143"/>
      <c r="N65" s="133"/>
      <c r="O65" s="133"/>
      <c r="P65" s="133"/>
      <c r="Q65" s="133"/>
    </row>
    <row r="66" spans="3:17" x14ac:dyDescent="0.25">
      <c r="C66" s="140"/>
      <c r="D66" s="140"/>
      <c r="E66" s="141"/>
      <c r="F66" s="133"/>
      <c r="G66" s="133"/>
      <c r="H66" s="131"/>
      <c r="I66" s="131"/>
      <c r="J66" s="142"/>
      <c r="K66" s="142"/>
      <c r="L66" s="143"/>
      <c r="M66" s="143"/>
      <c r="N66" s="133"/>
      <c r="O66" s="133"/>
      <c r="P66" s="133"/>
      <c r="Q66" s="133"/>
    </row>
    <row r="67" spans="3:17" x14ac:dyDescent="0.25">
      <c r="C67" s="140"/>
      <c r="D67" s="140"/>
      <c r="E67" s="141"/>
      <c r="F67" s="133"/>
      <c r="G67" s="133"/>
      <c r="H67" s="131"/>
      <c r="I67" s="131"/>
      <c r="J67" s="142"/>
      <c r="K67" s="142"/>
      <c r="L67" s="143"/>
      <c r="M67" s="143"/>
      <c r="N67" s="133"/>
      <c r="O67" s="133"/>
      <c r="P67" s="133"/>
      <c r="Q67" s="133"/>
    </row>
    <row r="68" spans="3:17" x14ac:dyDescent="0.25">
      <c r="C68" s="140"/>
      <c r="D68" s="140"/>
      <c r="E68" s="141"/>
      <c r="F68" s="133"/>
      <c r="G68" s="133"/>
      <c r="H68" s="131"/>
      <c r="I68" s="131"/>
      <c r="J68" s="142"/>
      <c r="K68" s="142"/>
      <c r="L68" s="143"/>
      <c r="M68" s="143"/>
      <c r="N68" s="133"/>
      <c r="O68" s="133"/>
      <c r="P68" s="133"/>
      <c r="Q68" s="133"/>
    </row>
    <row r="69" spans="3:17" ht="15" customHeight="1" x14ac:dyDescent="0.25">
      <c r="C69" s="140"/>
      <c r="D69" s="140"/>
      <c r="E69" s="141"/>
      <c r="F69" s="133"/>
      <c r="G69" s="133"/>
      <c r="H69" s="131"/>
      <c r="I69" s="131"/>
      <c r="J69" s="142"/>
      <c r="K69" s="142"/>
      <c r="L69" s="143"/>
      <c r="M69" s="143"/>
      <c r="N69" s="133"/>
      <c r="O69" s="133"/>
      <c r="P69" s="133"/>
      <c r="Q69" s="133"/>
    </row>
    <row r="70" spans="3:17" x14ac:dyDescent="0.25">
      <c r="C70" s="140"/>
      <c r="D70" s="140"/>
      <c r="E70" s="141"/>
      <c r="F70" s="133"/>
      <c r="G70" s="133"/>
      <c r="H70" s="131"/>
      <c r="I70" s="131"/>
      <c r="J70" s="142"/>
      <c r="K70" s="142"/>
      <c r="L70" s="143"/>
      <c r="M70" s="143"/>
      <c r="N70" s="133"/>
      <c r="O70" s="133"/>
      <c r="P70" s="133"/>
      <c r="Q70" s="133"/>
    </row>
    <row r="71" spans="3:17" x14ac:dyDescent="0.25">
      <c r="C71" s="140"/>
      <c r="D71" s="140"/>
      <c r="E71" s="141"/>
      <c r="F71" s="133"/>
      <c r="G71" s="133"/>
      <c r="H71" s="131"/>
      <c r="I71" s="131"/>
      <c r="J71" s="142"/>
      <c r="K71" s="142"/>
      <c r="L71" s="143"/>
      <c r="M71" s="143"/>
      <c r="N71" s="133"/>
      <c r="O71" s="133"/>
      <c r="P71" s="133"/>
      <c r="Q71" s="133"/>
    </row>
    <row r="72" spans="3:17" x14ac:dyDescent="0.25">
      <c r="C72" s="140"/>
      <c r="D72" s="140"/>
      <c r="E72" s="141"/>
      <c r="F72" s="133"/>
      <c r="G72" s="133"/>
      <c r="H72" s="131"/>
      <c r="I72" s="131"/>
      <c r="J72" s="142"/>
      <c r="K72" s="142"/>
      <c r="L72" s="143"/>
      <c r="M72" s="143"/>
      <c r="N72" s="133"/>
      <c r="O72" s="133"/>
      <c r="P72" s="133"/>
      <c r="Q72" s="133"/>
    </row>
    <row r="73" spans="3:17" x14ac:dyDescent="0.25">
      <c r="C73" s="140"/>
      <c r="D73" s="140"/>
      <c r="E73" s="141"/>
      <c r="F73" s="133"/>
      <c r="G73" s="133"/>
      <c r="H73" s="131"/>
      <c r="I73" s="131"/>
      <c r="J73" s="142"/>
      <c r="K73" s="142"/>
      <c r="L73" s="143"/>
      <c r="M73" s="143"/>
      <c r="N73" s="133"/>
      <c r="O73" s="133"/>
      <c r="P73" s="133"/>
      <c r="Q73" s="133"/>
    </row>
    <row r="74" spans="3:17" ht="15" customHeight="1" x14ac:dyDescent="0.25">
      <c r="C74" s="140"/>
      <c r="D74" s="140"/>
      <c r="E74" s="141"/>
      <c r="F74" s="133"/>
      <c r="G74" s="133"/>
      <c r="H74" s="131"/>
      <c r="I74" s="131"/>
      <c r="J74" s="142"/>
      <c r="K74" s="142"/>
      <c r="L74" s="143"/>
      <c r="M74" s="143"/>
      <c r="N74" s="133"/>
      <c r="O74" s="133"/>
      <c r="P74" s="133"/>
      <c r="Q74" s="133"/>
    </row>
    <row r="75" spans="3:17" x14ac:dyDescent="0.25">
      <c r="C75" s="140"/>
      <c r="D75" s="140"/>
      <c r="E75" s="141"/>
      <c r="F75" s="133"/>
      <c r="G75" s="133"/>
      <c r="H75" s="131"/>
      <c r="I75" s="131"/>
      <c r="J75" s="142"/>
      <c r="K75" s="142"/>
      <c r="L75" s="143"/>
      <c r="M75" s="143"/>
      <c r="N75" s="133"/>
      <c r="O75" s="133"/>
      <c r="P75" s="133"/>
      <c r="Q75" s="133"/>
    </row>
    <row r="76" spans="3:17" x14ac:dyDescent="0.25">
      <c r="C76" s="140"/>
      <c r="D76" s="140"/>
      <c r="E76" s="141"/>
      <c r="F76" s="133"/>
      <c r="G76" s="133"/>
      <c r="H76" s="131"/>
      <c r="I76" s="131"/>
      <c r="J76" s="142"/>
      <c r="K76" s="142"/>
      <c r="L76" s="143"/>
      <c r="M76" s="143"/>
      <c r="N76" s="133"/>
      <c r="O76" s="133"/>
      <c r="P76" s="133"/>
      <c r="Q76" s="133"/>
    </row>
    <row r="77" spans="3:17" x14ac:dyDescent="0.25">
      <c r="C77" s="140"/>
      <c r="D77" s="140"/>
      <c r="E77" s="141"/>
      <c r="F77" s="133"/>
      <c r="G77" s="133"/>
      <c r="H77" s="131"/>
      <c r="I77" s="131"/>
      <c r="J77" s="142"/>
      <c r="K77" s="142"/>
      <c r="L77" s="143"/>
      <c r="M77" s="143"/>
      <c r="N77" s="133"/>
      <c r="O77" s="133"/>
      <c r="P77" s="133"/>
      <c r="Q77" s="133"/>
    </row>
    <row r="78" spans="3:17" ht="15" customHeight="1" x14ac:dyDescent="0.25">
      <c r="C78" s="140"/>
      <c r="D78" s="140"/>
      <c r="E78" s="141"/>
      <c r="F78" s="133"/>
      <c r="G78" s="133"/>
      <c r="H78" s="131"/>
      <c r="I78" s="131"/>
      <c r="J78" s="142"/>
      <c r="K78" s="142"/>
      <c r="L78" s="143"/>
      <c r="M78" s="143"/>
      <c r="N78" s="133"/>
      <c r="O78" s="133"/>
      <c r="P78" s="133"/>
      <c r="Q78" s="133"/>
    </row>
    <row r="79" spans="3:17" x14ac:dyDescent="0.25">
      <c r="C79" s="140"/>
      <c r="D79" s="140"/>
      <c r="E79" s="141"/>
      <c r="F79" s="133"/>
      <c r="G79" s="133"/>
      <c r="H79" s="131"/>
      <c r="I79" s="131"/>
      <c r="J79" s="142"/>
      <c r="K79" s="142"/>
      <c r="L79" s="143"/>
      <c r="M79" s="143"/>
      <c r="N79" s="133"/>
      <c r="O79" s="133"/>
      <c r="P79" s="133"/>
      <c r="Q79" s="133"/>
    </row>
    <row r="80" spans="3:17" x14ac:dyDescent="0.25">
      <c r="C80" s="140"/>
      <c r="D80" s="140"/>
      <c r="E80" s="141"/>
      <c r="F80" s="133"/>
      <c r="G80" s="133"/>
      <c r="H80" s="131"/>
      <c r="I80" s="131"/>
      <c r="J80" s="142"/>
      <c r="K80" s="142"/>
      <c r="L80" s="143"/>
      <c r="M80" s="143"/>
      <c r="N80" s="133"/>
      <c r="O80" s="133"/>
      <c r="P80" s="133"/>
      <c r="Q80" s="133"/>
    </row>
    <row r="81" spans="3:17" x14ac:dyDescent="0.25">
      <c r="C81" s="140"/>
      <c r="D81" s="140"/>
      <c r="E81" s="141"/>
      <c r="F81" s="133"/>
      <c r="G81" s="133"/>
      <c r="H81" s="131"/>
      <c r="I81" s="131"/>
      <c r="J81" s="142"/>
      <c r="K81" s="142"/>
      <c r="L81" s="143"/>
      <c r="M81" s="143"/>
      <c r="N81" s="133"/>
      <c r="O81" s="133"/>
      <c r="P81" s="133"/>
      <c r="Q81" s="133"/>
    </row>
    <row r="82" spans="3:17" ht="15" customHeight="1" x14ac:dyDescent="0.25">
      <c r="C82" s="140"/>
      <c r="D82" s="140"/>
      <c r="E82" s="141"/>
      <c r="F82" s="133"/>
      <c r="G82" s="133"/>
      <c r="H82" s="131"/>
      <c r="I82" s="131"/>
      <c r="J82" s="142"/>
      <c r="K82" s="142"/>
      <c r="L82" s="143"/>
      <c r="M82" s="143"/>
      <c r="N82" s="133"/>
      <c r="O82" s="133"/>
      <c r="P82" s="133"/>
      <c r="Q82" s="133"/>
    </row>
    <row r="83" spans="3:17" x14ac:dyDescent="0.25">
      <c r="C83" s="140"/>
      <c r="D83" s="140"/>
      <c r="E83" s="141"/>
      <c r="F83" s="133"/>
      <c r="G83" s="133"/>
      <c r="H83" s="131"/>
      <c r="I83" s="131"/>
      <c r="J83" s="142"/>
      <c r="K83" s="142"/>
      <c r="L83" s="143"/>
      <c r="M83" s="143"/>
      <c r="N83" s="133"/>
      <c r="O83" s="133"/>
      <c r="P83" s="133"/>
      <c r="Q83" s="133"/>
    </row>
    <row r="84" spans="3:17" x14ac:dyDescent="0.25">
      <c r="C84" s="140"/>
      <c r="D84" s="140"/>
      <c r="E84" s="141"/>
      <c r="F84" s="133"/>
      <c r="G84" s="133"/>
      <c r="H84" s="131"/>
      <c r="I84" s="131"/>
      <c r="J84" s="142"/>
      <c r="K84" s="142"/>
      <c r="L84" s="143"/>
      <c r="M84" s="143"/>
      <c r="N84" s="133"/>
      <c r="O84" s="133"/>
      <c r="P84" s="133"/>
      <c r="Q84" s="133"/>
    </row>
    <row r="85" spans="3:17" x14ac:dyDescent="0.25">
      <c r="C85" s="140"/>
      <c r="D85" s="140"/>
      <c r="E85" s="141"/>
      <c r="F85" s="133"/>
      <c r="G85" s="133"/>
      <c r="H85" s="131"/>
      <c r="I85" s="131"/>
      <c r="J85" s="142"/>
      <c r="K85" s="142"/>
      <c r="L85" s="143"/>
      <c r="M85" s="143"/>
      <c r="N85" s="133"/>
      <c r="O85" s="133"/>
      <c r="P85" s="133"/>
      <c r="Q85" s="133"/>
    </row>
    <row r="86" spans="3:17" x14ac:dyDescent="0.25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</row>
  </sheetData>
  <sheetProtection selectLockedCells="1" selectUnlockedCells="1"/>
  <mergeCells count="15">
    <mergeCell ref="AG6:AI6"/>
    <mergeCell ref="AJ6:AL6"/>
    <mergeCell ref="AM6:AO6"/>
    <mergeCell ref="O6:Q6"/>
    <mergeCell ref="R6:T6"/>
    <mergeCell ref="U6:W6"/>
    <mergeCell ref="X6:Z6"/>
    <mergeCell ref="AA6:AC6"/>
    <mergeCell ref="AD6:AF6"/>
    <mergeCell ref="L6:N6"/>
    <mergeCell ref="C2:C7"/>
    <mergeCell ref="D2:D7"/>
    <mergeCell ref="E2:E7"/>
    <mergeCell ref="F6:H6"/>
    <mergeCell ref="I6:K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tabSelected="1"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">
        <v>0</v>
      </c>
      <c r="B1" s="2" t="s">
        <v>1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1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/>
      <c r="AN1" s="207"/>
      <c r="AO1" s="207"/>
      <c r="AP1" s="207"/>
      <c r="AQ1" s="207"/>
      <c r="AR1" s="81"/>
      <c r="AS1" s="208"/>
      <c r="AT1" s="208"/>
      <c r="AU1" s="208"/>
      <c r="AV1" s="208"/>
      <c r="AW1" s="208"/>
      <c r="AY1" s="209"/>
      <c r="AZ1" s="209"/>
      <c r="BA1" s="209"/>
      <c r="BB1" s="209"/>
      <c r="BC1" s="209"/>
      <c r="BE1" s="210"/>
      <c r="BF1" s="210"/>
      <c r="BG1" s="210"/>
      <c r="BH1" s="210"/>
      <c r="BI1" s="210"/>
      <c r="BK1" s="211"/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1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1</v>
      </c>
      <c r="EP1" s="199"/>
    </row>
    <row r="2" spans="1:173" ht="15" customHeight="1" thickBot="1" x14ac:dyDescent="0.3">
      <c r="A2" s="1" t="s">
        <v>7</v>
      </c>
      <c r="B2" s="5" t="s">
        <v>8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/>
      <c r="AN2" s="202"/>
      <c r="AO2" s="202"/>
      <c r="AP2" s="202"/>
      <c r="AQ2" s="202"/>
      <c r="AS2" s="203"/>
      <c r="AT2" s="203"/>
      <c r="AU2" s="203"/>
      <c r="AV2" s="203"/>
      <c r="AW2" s="203"/>
      <c r="AY2" s="204"/>
      <c r="AZ2" s="204"/>
      <c r="BA2" s="204"/>
      <c r="BB2" s="204"/>
      <c r="BC2" s="204"/>
      <c r="BE2" s="205"/>
      <c r="BF2" s="205"/>
      <c r="BG2" s="205"/>
      <c r="BH2" s="205"/>
      <c r="BI2" s="205"/>
      <c r="BK2" s="206"/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">
        <v>9</v>
      </c>
      <c r="B3" s="2" t="s">
        <v>10</v>
      </c>
      <c r="C3" s="185"/>
      <c r="D3" s="188"/>
      <c r="E3" s="191"/>
      <c r="F3" s="194"/>
      <c r="G3" s="6" t="s">
        <v>11</v>
      </c>
      <c r="H3" s="7"/>
      <c r="I3" s="7"/>
      <c r="J3" s="201">
        <v>42737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42738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42739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42740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42741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42742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42743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1"/>
      <c r="B4" s="2"/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1"/>
      <c r="B5" s="2"/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1"/>
      <c r="B6" s="2"/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/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/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/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/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/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/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/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/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/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/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/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/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/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/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/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/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/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/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/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/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/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/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/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/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/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/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/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/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/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/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/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/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/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/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2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2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2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42744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42745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42746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42747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42748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42749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42750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 t="shared" ref="C34" si="9">SUMIF(G34:FD34,"A",G$4:FD$4)</f>
        <v>0</v>
      </c>
      <c r="D34" s="37">
        <f t="shared" ref="D34" si="10">SUMIF(G34:FD34,"R",G$4:FD$4)</f>
        <v>0</v>
      </c>
      <c r="E34" s="38">
        <f t="shared" ref="E34" si="11">SUMIF(G34:FD34,"M",G$4:FD$4)</f>
        <v>0</v>
      </c>
      <c r="F34" s="170">
        <f t="shared" ref="F34" si="12"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13">+SUMIF($EI34:$FD34,"*",$EI$4:$FD$4)</f>
        <v>0</v>
      </c>
      <c r="FI34" s="50"/>
      <c r="FJ34" s="46">
        <f>FN7</f>
        <v>0</v>
      </c>
      <c r="FK34" s="44">
        <f t="shared" ref="FK34:FK50" si="14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5">B8</f>
        <v>0</v>
      </c>
      <c r="C35" s="36">
        <f t="shared" ref="C35:C50" si="16">SUMIF(G35:FD35,"A",G$4:FD$4)</f>
        <v>0</v>
      </c>
      <c r="D35" s="37">
        <f t="shared" ref="D35:D50" si="17">SUMIF(G35:FD35,"R",G$4:FD$4)</f>
        <v>0</v>
      </c>
      <c r="E35" s="38">
        <f t="shared" ref="E35:E50" si="18">SUMIF(G35:FD35,"M",G$4:FD$4)</f>
        <v>0</v>
      </c>
      <c r="F35" s="170">
        <f t="shared" ref="F35:F50" si="19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13"/>
        <v>0</v>
      </c>
      <c r="FI35" s="50"/>
      <c r="FJ35" s="46">
        <f t="shared" ref="FJ35:FJ50" si="20">FN8</f>
        <v>0</v>
      </c>
      <c r="FK35" s="44">
        <f t="shared" si="14"/>
        <v>0</v>
      </c>
      <c r="FL35" s="46"/>
      <c r="FM35" s="66"/>
      <c r="FN35" s="48">
        <f t="shared" ref="FN35:FN50" si="21">FI35+FJ35+FK35-FL35</f>
        <v>0</v>
      </c>
      <c r="FP35" s="49">
        <f t="shared" ref="FP35:FP50" si="22">+B35</f>
        <v>0</v>
      </c>
      <c r="FQ35" s="1">
        <v>2</v>
      </c>
    </row>
    <row r="36" spans="1:173" x14ac:dyDescent="0.25">
      <c r="A36" s="34">
        <v>3</v>
      </c>
      <c r="B36" s="35">
        <f t="shared" si="15"/>
        <v>0</v>
      </c>
      <c r="C36" s="36">
        <f t="shared" si="16"/>
        <v>0</v>
      </c>
      <c r="D36" s="37">
        <f t="shared" si="17"/>
        <v>0</v>
      </c>
      <c r="E36" s="38">
        <f t="shared" si="18"/>
        <v>0</v>
      </c>
      <c r="F36" s="170">
        <f t="shared" si="19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13"/>
        <v>0</v>
      </c>
      <c r="FI36" s="50"/>
      <c r="FJ36" s="46">
        <f t="shared" si="20"/>
        <v>0</v>
      </c>
      <c r="FK36" s="44">
        <f t="shared" si="14"/>
        <v>0</v>
      </c>
      <c r="FL36" s="46"/>
      <c r="FM36" s="66"/>
      <c r="FN36" s="48">
        <f t="shared" si="21"/>
        <v>0</v>
      </c>
      <c r="FP36" s="49">
        <f t="shared" si="22"/>
        <v>0</v>
      </c>
      <c r="FQ36" s="1">
        <v>3</v>
      </c>
    </row>
    <row r="37" spans="1:173" x14ac:dyDescent="0.25">
      <c r="A37" s="34">
        <v>4</v>
      </c>
      <c r="B37" s="35">
        <f t="shared" si="15"/>
        <v>0</v>
      </c>
      <c r="C37" s="36">
        <f t="shared" si="16"/>
        <v>0</v>
      </c>
      <c r="D37" s="37">
        <f t="shared" si="17"/>
        <v>0</v>
      </c>
      <c r="E37" s="38">
        <f t="shared" si="18"/>
        <v>0</v>
      </c>
      <c r="F37" s="170">
        <f t="shared" si="19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13"/>
        <v>0</v>
      </c>
      <c r="FI37" s="50"/>
      <c r="FJ37" s="46">
        <f t="shared" si="20"/>
        <v>0</v>
      </c>
      <c r="FK37" s="44">
        <f t="shared" si="14"/>
        <v>0</v>
      </c>
      <c r="FL37" s="46"/>
      <c r="FM37" s="66"/>
      <c r="FN37" s="48">
        <f t="shared" si="21"/>
        <v>0</v>
      </c>
      <c r="FP37" s="49">
        <f t="shared" si="22"/>
        <v>0</v>
      </c>
      <c r="FQ37" s="1">
        <v>4</v>
      </c>
    </row>
    <row r="38" spans="1:173" x14ac:dyDescent="0.25">
      <c r="A38" s="34">
        <v>5</v>
      </c>
      <c r="B38" s="35">
        <f t="shared" si="15"/>
        <v>0</v>
      </c>
      <c r="C38" s="36">
        <f t="shared" si="16"/>
        <v>0</v>
      </c>
      <c r="D38" s="37">
        <f t="shared" si="17"/>
        <v>0</v>
      </c>
      <c r="E38" s="38">
        <f t="shared" si="18"/>
        <v>0</v>
      </c>
      <c r="F38" s="170">
        <f t="shared" si="19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13"/>
        <v>0</v>
      </c>
      <c r="FI38" s="50"/>
      <c r="FJ38" s="46">
        <f t="shared" si="20"/>
        <v>0</v>
      </c>
      <c r="FK38" s="44">
        <f t="shared" si="14"/>
        <v>0</v>
      </c>
      <c r="FL38" s="46"/>
      <c r="FM38" s="66"/>
      <c r="FN38" s="48">
        <f t="shared" si="21"/>
        <v>0</v>
      </c>
      <c r="FP38" s="49">
        <f t="shared" si="22"/>
        <v>0</v>
      </c>
      <c r="FQ38" s="1">
        <v>5</v>
      </c>
    </row>
    <row r="39" spans="1:173" x14ac:dyDescent="0.25">
      <c r="A39" s="34">
        <v>6</v>
      </c>
      <c r="B39" s="35">
        <f t="shared" si="15"/>
        <v>0</v>
      </c>
      <c r="C39" s="36">
        <f t="shared" si="16"/>
        <v>0</v>
      </c>
      <c r="D39" s="37">
        <f t="shared" si="17"/>
        <v>0</v>
      </c>
      <c r="E39" s="38">
        <f t="shared" si="18"/>
        <v>0</v>
      </c>
      <c r="F39" s="170">
        <f t="shared" si="19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13"/>
        <v>0</v>
      </c>
      <c r="FI39" s="50"/>
      <c r="FJ39" s="46">
        <f t="shared" si="20"/>
        <v>0</v>
      </c>
      <c r="FK39" s="44">
        <f t="shared" si="14"/>
        <v>0</v>
      </c>
      <c r="FL39" s="46"/>
      <c r="FM39" s="66"/>
      <c r="FN39" s="48">
        <f t="shared" si="21"/>
        <v>0</v>
      </c>
      <c r="FP39" s="49">
        <f t="shared" si="22"/>
        <v>0</v>
      </c>
      <c r="FQ39" s="1">
        <v>6</v>
      </c>
    </row>
    <row r="40" spans="1:173" x14ac:dyDescent="0.25">
      <c r="A40" s="34">
        <v>7</v>
      </c>
      <c r="B40" s="35">
        <f t="shared" si="15"/>
        <v>0</v>
      </c>
      <c r="C40" s="36">
        <f t="shared" si="16"/>
        <v>0</v>
      </c>
      <c r="D40" s="37">
        <f t="shared" si="17"/>
        <v>0</v>
      </c>
      <c r="E40" s="38">
        <f t="shared" si="18"/>
        <v>0</v>
      </c>
      <c r="F40" s="170">
        <f t="shared" si="19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13"/>
        <v>0</v>
      </c>
      <c r="FI40" s="50"/>
      <c r="FJ40" s="46">
        <f t="shared" si="20"/>
        <v>0</v>
      </c>
      <c r="FK40" s="44">
        <f t="shared" si="14"/>
        <v>0</v>
      </c>
      <c r="FL40" s="46"/>
      <c r="FM40" s="66"/>
      <c r="FN40" s="48">
        <f t="shared" si="21"/>
        <v>0</v>
      </c>
      <c r="FP40" s="49">
        <f t="shared" si="22"/>
        <v>0</v>
      </c>
      <c r="FQ40" s="1">
        <v>7</v>
      </c>
    </row>
    <row r="41" spans="1:173" x14ac:dyDescent="0.25">
      <c r="A41" s="34">
        <v>8</v>
      </c>
      <c r="B41" s="35">
        <f t="shared" si="15"/>
        <v>0</v>
      </c>
      <c r="C41" s="36">
        <f t="shared" si="16"/>
        <v>0</v>
      </c>
      <c r="D41" s="37">
        <f t="shared" si="17"/>
        <v>0</v>
      </c>
      <c r="E41" s="38">
        <f t="shared" si="18"/>
        <v>0</v>
      </c>
      <c r="F41" s="170">
        <f t="shared" si="19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13"/>
        <v>0</v>
      </c>
      <c r="FI41" s="50"/>
      <c r="FJ41" s="46">
        <f t="shared" si="20"/>
        <v>0</v>
      </c>
      <c r="FK41" s="44">
        <f t="shared" si="14"/>
        <v>0</v>
      </c>
      <c r="FL41" s="46"/>
      <c r="FM41" s="66"/>
      <c r="FN41" s="48">
        <f t="shared" si="21"/>
        <v>0</v>
      </c>
      <c r="FP41" s="49">
        <f t="shared" si="22"/>
        <v>0</v>
      </c>
      <c r="FQ41" s="1">
        <v>8</v>
      </c>
    </row>
    <row r="42" spans="1:173" x14ac:dyDescent="0.25">
      <c r="A42" s="34">
        <v>9</v>
      </c>
      <c r="B42" s="35">
        <f t="shared" si="15"/>
        <v>0</v>
      </c>
      <c r="C42" s="36">
        <f t="shared" si="16"/>
        <v>0</v>
      </c>
      <c r="D42" s="37">
        <f t="shared" si="17"/>
        <v>0</v>
      </c>
      <c r="E42" s="38">
        <f t="shared" si="18"/>
        <v>0</v>
      </c>
      <c r="F42" s="170">
        <f t="shared" si="19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13"/>
        <v>0</v>
      </c>
      <c r="FI42" s="50"/>
      <c r="FJ42" s="46">
        <f t="shared" si="20"/>
        <v>0</v>
      </c>
      <c r="FK42" s="44">
        <f t="shared" si="14"/>
        <v>0</v>
      </c>
      <c r="FL42" s="46"/>
      <c r="FM42" s="66"/>
      <c r="FN42" s="48">
        <f t="shared" si="21"/>
        <v>0</v>
      </c>
      <c r="FP42" s="49">
        <f t="shared" si="22"/>
        <v>0</v>
      </c>
      <c r="FQ42" s="1">
        <v>9</v>
      </c>
    </row>
    <row r="43" spans="1:173" x14ac:dyDescent="0.25">
      <c r="A43" s="34">
        <v>10</v>
      </c>
      <c r="B43" s="35">
        <f t="shared" si="15"/>
        <v>0</v>
      </c>
      <c r="C43" s="36">
        <f t="shared" si="16"/>
        <v>0</v>
      </c>
      <c r="D43" s="37">
        <f t="shared" si="17"/>
        <v>0</v>
      </c>
      <c r="E43" s="38">
        <f t="shared" si="18"/>
        <v>0</v>
      </c>
      <c r="F43" s="170">
        <f t="shared" si="19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13"/>
        <v>0</v>
      </c>
      <c r="FI43" s="50"/>
      <c r="FJ43" s="46">
        <f t="shared" si="20"/>
        <v>0</v>
      </c>
      <c r="FK43" s="44">
        <f t="shared" si="14"/>
        <v>0</v>
      </c>
      <c r="FL43" s="46"/>
      <c r="FM43" s="66"/>
      <c r="FN43" s="48">
        <f t="shared" si="21"/>
        <v>0</v>
      </c>
      <c r="FP43" s="49">
        <f t="shared" si="22"/>
        <v>0</v>
      </c>
      <c r="FQ43" s="1">
        <v>10</v>
      </c>
    </row>
    <row r="44" spans="1:173" x14ac:dyDescent="0.25">
      <c r="A44" s="34">
        <v>11</v>
      </c>
      <c r="B44" s="35">
        <f t="shared" si="15"/>
        <v>0</v>
      </c>
      <c r="C44" s="36">
        <f t="shared" si="16"/>
        <v>0</v>
      </c>
      <c r="D44" s="37">
        <f t="shared" si="17"/>
        <v>0</v>
      </c>
      <c r="E44" s="38">
        <f t="shared" si="18"/>
        <v>0</v>
      </c>
      <c r="F44" s="170">
        <f t="shared" si="19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13"/>
        <v>0</v>
      </c>
      <c r="FI44" s="50"/>
      <c r="FJ44" s="46">
        <f t="shared" si="20"/>
        <v>0</v>
      </c>
      <c r="FK44" s="44">
        <f t="shared" si="14"/>
        <v>0</v>
      </c>
      <c r="FL44" s="46"/>
      <c r="FM44" s="66"/>
      <c r="FN44" s="48">
        <f t="shared" si="21"/>
        <v>0</v>
      </c>
      <c r="FP44" s="49">
        <f t="shared" si="22"/>
        <v>0</v>
      </c>
      <c r="FQ44" s="1">
        <v>11</v>
      </c>
    </row>
    <row r="45" spans="1:173" x14ac:dyDescent="0.25">
      <c r="A45" s="34">
        <v>12</v>
      </c>
      <c r="B45" s="35">
        <f t="shared" si="15"/>
        <v>0</v>
      </c>
      <c r="C45" s="36">
        <f t="shared" si="16"/>
        <v>0</v>
      </c>
      <c r="D45" s="37">
        <f t="shared" si="17"/>
        <v>0</v>
      </c>
      <c r="E45" s="38">
        <f t="shared" si="18"/>
        <v>0</v>
      </c>
      <c r="F45" s="170">
        <f t="shared" si="19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13"/>
        <v>0</v>
      </c>
      <c r="FI45" s="50"/>
      <c r="FJ45" s="46">
        <f t="shared" si="20"/>
        <v>0</v>
      </c>
      <c r="FK45" s="44">
        <f t="shared" si="14"/>
        <v>0</v>
      </c>
      <c r="FL45" s="46"/>
      <c r="FM45" s="66"/>
      <c r="FN45" s="48">
        <f t="shared" si="21"/>
        <v>0</v>
      </c>
      <c r="FP45" s="49">
        <f t="shared" si="22"/>
        <v>0</v>
      </c>
      <c r="FQ45" s="1">
        <v>12</v>
      </c>
    </row>
    <row r="46" spans="1:173" x14ac:dyDescent="0.25">
      <c r="A46" s="34">
        <v>13</v>
      </c>
      <c r="B46" s="35">
        <f t="shared" si="15"/>
        <v>0</v>
      </c>
      <c r="C46" s="36">
        <f t="shared" si="16"/>
        <v>0</v>
      </c>
      <c r="D46" s="37">
        <f t="shared" si="17"/>
        <v>0</v>
      </c>
      <c r="E46" s="38">
        <f t="shared" si="18"/>
        <v>0</v>
      </c>
      <c r="F46" s="170">
        <f t="shared" si="19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13"/>
        <v>0</v>
      </c>
      <c r="FI46" s="50"/>
      <c r="FJ46" s="46">
        <f t="shared" si="20"/>
        <v>0</v>
      </c>
      <c r="FK46" s="44">
        <f t="shared" si="14"/>
        <v>0</v>
      </c>
      <c r="FL46" s="46"/>
      <c r="FM46" s="66"/>
      <c r="FN46" s="48">
        <f t="shared" si="21"/>
        <v>0</v>
      </c>
      <c r="FP46" s="49">
        <f t="shared" si="22"/>
        <v>0</v>
      </c>
      <c r="FQ46" s="1">
        <v>13</v>
      </c>
    </row>
    <row r="47" spans="1:173" x14ac:dyDescent="0.25">
      <c r="A47" s="34">
        <v>14</v>
      </c>
      <c r="B47" s="35">
        <f t="shared" si="15"/>
        <v>0</v>
      </c>
      <c r="C47" s="36">
        <f t="shared" si="16"/>
        <v>0</v>
      </c>
      <c r="D47" s="37">
        <f t="shared" si="17"/>
        <v>0</v>
      </c>
      <c r="E47" s="38">
        <f t="shared" si="18"/>
        <v>0</v>
      </c>
      <c r="F47" s="170">
        <f t="shared" si="19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13"/>
        <v>0</v>
      </c>
      <c r="FI47" s="50"/>
      <c r="FJ47" s="46">
        <f t="shared" si="20"/>
        <v>0</v>
      </c>
      <c r="FK47" s="44">
        <f t="shared" si="14"/>
        <v>0</v>
      </c>
      <c r="FL47" s="46"/>
      <c r="FM47" s="66"/>
      <c r="FN47" s="48">
        <f t="shared" si="21"/>
        <v>0</v>
      </c>
      <c r="FP47" s="49">
        <f t="shared" si="22"/>
        <v>0</v>
      </c>
      <c r="FQ47" s="1">
        <v>14</v>
      </c>
    </row>
    <row r="48" spans="1:173" x14ac:dyDescent="0.25">
      <c r="A48" s="34">
        <v>15</v>
      </c>
      <c r="B48" s="35">
        <f t="shared" si="15"/>
        <v>0</v>
      </c>
      <c r="C48" s="36">
        <f t="shared" si="16"/>
        <v>0</v>
      </c>
      <c r="D48" s="37">
        <f t="shared" si="17"/>
        <v>0</v>
      </c>
      <c r="E48" s="38">
        <f t="shared" si="18"/>
        <v>0</v>
      </c>
      <c r="F48" s="170">
        <f t="shared" si="19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13"/>
        <v>0</v>
      </c>
      <c r="FI48" s="50"/>
      <c r="FJ48" s="46">
        <f t="shared" si="20"/>
        <v>0</v>
      </c>
      <c r="FK48" s="44">
        <f t="shared" si="14"/>
        <v>0</v>
      </c>
      <c r="FL48" s="46"/>
      <c r="FM48" s="66"/>
      <c r="FN48" s="48">
        <f t="shared" si="21"/>
        <v>0</v>
      </c>
      <c r="FP48" s="49">
        <f t="shared" si="22"/>
        <v>0</v>
      </c>
      <c r="FQ48" s="1">
        <v>15</v>
      </c>
    </row>
    <row r="49" spans="1:173" x14ac:dyDescent="0.25">
      <c r="A49" s="34">
        <v>16</v>
      </c>
      <c r="B49" s="35">
        <f t="shared" si="15"/>
        <v>0</v>
      </c>
      <c r="C49" s="36">
        <f t="shared" si="16"/>
        <v>0</v>
      </c>
      <c r="D49" s="37">
        <f t="shared" si="17"/>
        <v>0</v>
      </c>
      <c r="E49" s="38">
        <f t="shared" si="18"/>
        <v>0</v>
      </c>
      <c r="F49" s="170">
        <f t="shared" si="19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13"/>
        <v>0</v>
      </c>
      <c r="FI49" s="50"/>
      <c r="FJ49" s="46">
        <f t="shared" si="20"/>
        <v>0</v>
      </c>
      <c r="FK49" s="44">
        <f t="shared" si="14"/>
        <v>0</v>
      </c>
      <c r="FL49" s="46"/>
      <c r="FM49" s="66"/>
      <c r="FN49" s="48">
        <f t="shared" si="21"/>
        <v>0</v>
      </c>
      <c r="FP49" s="49">
        <f t="shared" si="22"/>
        <v>0</v>
      </c>
      <c r="FQ49" s="1">
        <v>16</v>
      </c>
    </row>
    <row r="50" spans="1:173" x14ac:dyDescent="0.25">
      <c r="A50" s="34">
        <v>17</v>
      </c>
      <c r="B50" s="35">
        <f t="shared" si="15"/>
        <v>0</v>
      </c>
      <c r="C50" s="36">
        <f t="shared" si="16"/>
        <v>0</v>
      </c>
      <c r="D50" s="37">
        <f t="shared" si="17"/>
        <v>0</v>
      </c>
      <c r="E50" s="38">
        <f t="shared" si="18"/>
        <v>0</v>
      </c>
      <c r="F50" s="170">
        <f t="shared" si="19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13"/>
        <v>0</v>
      </c>
      <c r="FI50" s="50"/>
      <c r="FJ50" s="46">
        <f t="shared" si="20"/>
        <v>0</v>
      </c>
      <c r="FK50" s="44">
        <f t="shared" si="14"/>
        <v>0</v>
      </c>
      <c r="FL50" s="46"/>
      <c r="FM50" s="66"/>
      <c r="FN50" s="48">
        <f t="shared" si="21"/>
        <v>0</v>
      </c>
      <c r="FP50" s="49">
        <f t="shared" si="22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3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3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3</v>
      </c>
      <c r="EP55" s="199"/>
    </row>
    <row r="56" spans="1:173" ht="15.75" customHeight="1" thickBot="1" x14ac:dyDescent="0.3">
      <c r="A56" s="1" t="str">
        <f t="shared" ref="A56:B60" si="23">A29</f>
        <v>R</v>
      </c>
      <c r="B56" s="2" t="str">
        <f t="shared" si="23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23"/>
        <v>M</v>
      </c>
      <c r="B57" s="2" t="str">
        <f t="shared" si="23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42751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42752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42753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42754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42755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42756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42757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23"/>
        <v>0</v>
      </c>
      <c r="B58" s="2">
        <f t="shared" si="23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23"/>
        <v>0</v>
      </c>
      <c r="B59" s="2">
        <f t="shared" si="23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23"/>
        <v>0</v>
      </c>
      <c r="B60" s="2">
        <f t="shared" si="23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 t="shared" ref="C61" si="24">SUMIF(G61:FD61,"A",G$4:FD$4)</f>
        <v>0</v>
      </c>
      <c r="D61" s="37">
        <f t="shared" ref="D61" si="25">SUMIF(G61:FD61,"R",G$4:FD$4)</f>
        <v>0</v>
      </c>
      <c r="E61" s="38">
        <f t="shared" ref="E61" si="26">SUMIF(G61:FD61,"M",G$4:FD$4)</f>
        <v>0</v>
      </c>
      <c r="F61" s="170">
        <f t="shared" ref="F61" si="27"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8">+SUMIF($EI61:$FD61,"*",$EI$4:$FD$4)</f>
        <v>0</v>
      </c>
      <c r="FI61" s="43"/>
      <c r="FJ61" s="46">
        <f>FN34</f>
        <v>0</v>
      </c>
      <c r="FK61" s="44">
        <f t="shared" ref="FK61:FK77" si="29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30">SUMIF(G62:FD62,"A",G$4:FD$4)</f>
        <v>0</v>
      </c>
      <c r="D62" s="37">
        <f t="shared" ref="D62:D77" si="31">SUMIF(G62:FD62,"R",G$4:FD$4)</f>
        <v>0</v>
      </c>
      <c r="E62" s="38">
        <f t="shared" ref="E62:E77" si="32">SUMIF(G62:FD62,"M",G$4:FD$4)</f>
        <v>0</v>
      </c>
      <c r="F62" s="170">
        <f t="shared" ref="F62:F77" si="33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8"/>
        <v>0</v>
      </c>
      <c r="FI62" s="43"/>
      <c r="FJ62" s="46">
        <f t="shared" ref="FJ62:FJ77" si="34">FN35</f>
        <v>0</v>
      </c>
      <c r="FK62" s="44">
        <f t="shared" si="29"/>
        <v>0</v>
      </c>
      <c r="FL62" s="46"/>
      <c r="FM62" s="66"/>
      <c r="FN62" s="48">
        <f t="shared" ref="FN62:FN77" si="35">FI62+FJ62+FK62-FL62</f>
        <v>0</v>
      </c>
      <c r="FP62" s="49">
        <f t="shared" ref="FP62:FP77" si="36">+B62</f>
        <v>0</v>
      </c>
      <c r="FQ62" s="1">
        <v>2</v>
      </c>
    </row>
    <row r="63" spans="1:173" x14ac:dyDescent="0.25">
      <c r="A63" s="34">
        <v>3</v>
      </c>
      <c r="B63" s="35">
        <f t="shared" ref="B63:B77" si="37">B36</f>
        <v>0</v>
      </c>
      <c r="C63" s="36">
        <f t="shared" si="30"/>
        <v>0</v>
      </c>
      <c r="D63" s="37">
        <f t="shared" si="31"/>
        <v>0</v>
      </c>
      <c r="E63" s="38">
        <f t="shared" si="32"/>
        <v>0</v>
      </c>
      <c r="F63" s="170">
        <f t="shared" si="33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8"/>
        <v>0</v>
      </c>
      <c r="FI63" s="43"/>
      <c r="FJ63" s="46">
        <f t="shared" si="34"/>
        <v>0</v>
      </c>
      <c r="FK63" s="44">
        <f t="shared" si="29"/>
        <v>0</v>
      </c>
      <c r="FL63" s="46"/>
      <c r="FM63" s="66"/>
      <c r="FN63" s="48">
        <f t="shared" si="35"/>
        <v>0</v>
      </c>
      <c r="FP63" s="49">
        <f t="shared" si="36"/>
        <v>0</v>
      </c>
      <c r="FQ63" s="1">
        <v>3</v>
      </c>
    </row>
    <row r="64" spans="1:173" x14ac:dyDescent="0.25">
      <c r="A64" s="34">
        <v>4</v>
      </c>
      <c r="B64" s="35">
        <f t="shared" si="37"/>
        <v>0</v>
      </c>
      <c r="C64" s="36">
        <f t="shared" si="30"/>
        <v>0</v>
      </c>
      <c r="D64" s="37">
        <f t="shared" si="31"/>
        <v>0</v>
      </c>
      <c r="E64" s="38">
        <f t="shared" si="32"/>
        <v>0</v>
      </c>
      <c r="F64" s="170">
        <f t="shared" si="33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8"/>
        <v>0</v>
      </c>
      <c r="FI64" s="43"/>
      <c r="FJ64" s="46">
        <f t="shared" si="34"/>
        <v>0</v>
      </c>
      <c r="FK64" s="44">
        <f t="shared" si="29"/>
        <v>0</v>
      </c>
      <c r="FL64" s="46"/>
      <c r="FM64" s="66"/>
      <c r="FN64" s="48">
        <f t="shared" si="35"/>
        <v>0</v>
      </c>
      <c r="FP64" s="49">
        <f t="shared" si="36"/>
        <v>0</v>
      </c>
      <c r="FQ64" s="1">
        <v>4</v>
      </c>
    </row>
    <row r="65" spans="1:173" x14ac:dyDescent="0.25">
      <c r="A65" s="34">
        <v>5</v>
      </c>
      <c r="B65" s="35">
        <f t="shared" si="37"/>
        <v>0</v>
      </c>
      <c r="C65" s="36">
        <f t="shared" si="30"/>
        <v>0</v>
      </c>
      <c r="D65" s="37">
        <f t="shared" si="31"/>
        <v>0</v>
      </c>
      <c r="E65" s="38">
        <f t="shared" si="32"/>
        <v>0</v>
      </c>
      <c r="F65" s="170">
        <f t="shared" si="33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8"/>
        <v>0</v>
      </c>
      <c r="FI65" s="43"/>
      <c r="FJ65" s="46">
        <f t="shared" si="34"/>
        <v>0</v>
      </c>
      <c r="FK65" s="44">
        <f t="shared" si="29"/>
        <v>0</v>
      </c>
      <c r="FL65" s="46"/>
      <c r="FM65" s="66"/>
      <c r="FN65" s="48">
        <f t="shared" si="35"/>
        <v>0</v>
      </c>
      <c r="FP65" s="49">
        <f t="shared" si="36"/>
        <v>0</v>
      </c>
      <c r="FQ65" s="1">
        <v>5</v>
      </c>
    </row>
    <row r="66" spans="1:173" x14ac:dyDescent="0.25">
      <c r="A66" s="34">
        <v>6</v>
      </c>
      <c r="B66" s="35">
        <f t="shared" si="37"/>
        <v>0</v>
      </c>
      <c r="C66" s="36">
        <f t="shared" si="30"/>
        <v>0</v>
      </c>
      <c r="D66" s="37">
        <f t="shared" si="31"/>
        <v>0</v>
      </c>
      <c r="E66" s="38">
        <f t="shared" si="32"/>
        <v>0</v>
      </c>
      <c r="F66" s="170">
        <f t="shared" si="33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8"/>
        <v>0</v>
      </c>
      <c r="FI66" s="43"/>
      <c r="FJ66" s="46">
        <f t="shared" si="34"/>
        <v>0</v>
      </c>
      <c r="FK66" s="44">
        <f t="shared" si="29"/>
        <v>0</v>
      </c>
      <c r="FL66" s="46"/>
      <c r="FM66" s="66"/>
      <c r="FN66" s="48">
        <f t="shared" si="35"/>
        <v>0</v>
      </c>
      <c r="FP66" s="49">
        <f t="shared" si="36"/>
        <v>0</v>
      </c>
      <c r="FQ66" s="1">
        <v>6</v>
      </c>
    </row>
    <row r="67" spans="1:173" x14ac:dyDescent="0.25">
      <c r="A67" s="34">
        <v>7</v>
      </c>
      <c r="B67" s="35">
        <f t="shared" si="37"/>
        <v>0</v>
      </c>
      <c r="C67" s="36">
        <f t="shared" si="30"/>
        <v>0</v>
      </c>
      <c r="D67" s="37">
        <f t="shared" si="31"/>
        <v>0</v>
      </c>
      <c r="E67" s="38">
        <f t="shared" si="32"/>
        <v>0</v>
      </c>
      <c r="F67" s="170">
        <f t="shared" si="33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8"/>
        <v>0</v>
      </c>
      <c r="FI67" s="43"/>
      <c r="FJ67" s="46">
        <f t="shared" si="34"/>
        <v>0</v>
      </c>
      <c r="FK67" s="44">
        <f t="shared" si="29"/>
        <v>0</v>
      </c>
      <c r="FL67" s="46"/>
      <c r="FM67" s="66"/>
      <c r="FN67" s="48">
        <f t="shared" si="35"/>
        <v>0</v>
      </c>
      <c r="FP67" s="49">
        <f t="shared" si="36"/>
        <v>0</v>
      </c>
      <c r="FQ67" s="1">
        <v>7</v>
      </c>
    </row>
    <row r="68" spans="1:173" x14ac:dyDescent="0.25">
      <c r="A68" s="34">
        <v>8</v>
      </c>
      <c r="B68" s="35">
        <f t="shared" si="37"/>
        <v>0</v>
      </c>
      <c r="C68" s="36">
        <f t="shared" si="30"/>
        <v>0</v>
      </c>
      <c r="D68" s="37">
        <f t="shared" si="31"/>
        <v>0</v>
      </c>
      <c r="E68" s="38">
        <f t="shared" si="32"/>
        <v>0</v>
      </c>
      <c r="F68" s="170">
        <f t="shared" si="33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8"/>
        <v>0</v>
      </c>
      <c r="FI68" s="43"/>
      <c r="FJ68" s="46">
        <f t="shared" si="34"/>
        <v>0</v>
      </c>
      <c r="FK68" s="44">
        <f t="shared" si="29"/>
        <v>0</v>
      </c>
      <c r="FL68" s="46"/>
      <c r="FM68" s="66"/>
      <c r="FN68" s="48">
        <f t="shared" si="35"/>
        <v>0</v>
      </c>
      <c r="FP68" s="49">
        <f t="shared" si="36"/>
        <v>0</v>
      </c>
      <c r="FQ68" s="1">
        <v>8</v>
      </c>
    </row>
    <row r="69" spans="1:173" x14ac:dyDescent="0.25">
      <c r="A69" s="34">
        <v>9</v>
      </c>
      <c r="B69" s="35">
        <f t="shared" si="37"/>
        <v>0</v>
      </c>
      <c r="C69" s="36">
        <f t="shared" si="30"/>
        <v>0</v>
      </c>
      <c r="D69" s="37">
        <f t="shared" si="31"/>
        <v>0</v>
      </c>
      <c r="E69" s="38">
        <f t="shared" si="32"/>
        <v>0</v>
      </c>
      <c r="F69" s="170">
        <f t="shared" si="33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8"/>
        <v>0</v>
      </c>
      <c r="FI69" s="43"/>
      <c r="FJ69" s="46">
        <f t="shared" si="34"/>
        <v>0</v>
      </c>
      <c r="FK69" s="44">
        <f t="shared" si="29"/>
        <v>0</v>
      </c>
      <c r="FL69" s="46"/>
      <c r="FM69" s="66"/>
      <c r="FN69" s="48">
        <f t="shared" si="35"/>
        <v>0</v>
      </c>
      <c r="FP69" s="49">
        <f t="shared" si="36"/>
        <v>0</v>
      </c>
      <c r="FQ69" s="1">
        <v>9</v>
      </c>
    </row>
    <row r="70" spans="1:173" x14ac:dyDescent="0.25">
      <c r="A70" s="34">
        <v>10</v>
      </c>
      <c r="B70" s="35">
        <f t="shared" si="37"/>
        <v>0</v>
      </c>
      <c r="C70" s="36">
        <f t="shared" si="30"/>
        <v>0</v>
      </c>
      <c r="D70" s="37">
        <f t="shared" si="31"/>
        <v>0</v>
      </c>
      <c r="E70" s="38">
        <f t="shared" si="32"/>
        <v>0</v>
      </c>
      <c r="F70" s="170">
        <f t="shared" si="33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8"/>
        <v>0</v>
      </c>
      <c r="FI70" s="43"/>
      <c r="FJ70" s="46">
        <f t="shared" si="34"/>
        <v>0</v>
      </c>
      <c r="FK70" s="44">
        <f t="shared" si="29"/>
        <v>0</v>
      </c>
      <c r="FL70" s="46"/>
      <c r="FM70" s="66"/>
      <c r="FN70" s="48">
        <f t="shared" si="35"/>
        <v>0</v>
      </c>
      <c r="FP70" s="49">
        <f t="shared" si="36"/>
        <v>0</v>
      </c>
      <c r="FQ70" s="1">
        <v>10</v>
      </c>
    </row>
    <row r="71" spans="1:173" x14ac:dyDescent="0.25">
      <c r="A71" s="34">
        <v>11</v>
      </c>
      <c r="B71" s="35">
        <f t="shared" si="37"/>
        <v>0</v>
      </c>
      <c r="C71" s="36">
        <f t="shared" si="30"/>
        <v>0</v>
      </c>
      <c r="D71" s="37">
        <f t="shared" si="31"/>
        <v>0</v>
      </c>
      <c r="E71" s="38">
        <f t="shared" si="32"/>
        <v>0</v>
      </c>
      <c r="F71" s="170">
        <f t="shared" si="33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8"/>
        <v>0</v>
      </c>
      <c r="FI71" s="43"/>
      <c r="FJ71" s="46">
        <f t="shared" si="34"/>
        <v>0</v>
      </c>
      <c r="FK71" s="44">
        <f t="shared" si="29"/>
        <v>0</v>
      </c>
      <c r="FL71" s="46"/>
      <c r="FM71" s="66"/>
      <c r="FN71" s="48">
        <f t="shared" si="35"/>
        <v>0</v>
      </c>
      <c r="FP71" s="49">
        <f t="shared" si="36"/>
        <v>0</v>
      </c>
      <c r="FQ71" s="1">
        <v>11</v>
      </c>
    </row>
    <row r="72" spans="1:173" x14ac:dyDescent="0.25">
      <c r="A72" s="34">
        <v>12</v>
      </c>
      <c r="B72" s="35">
        <f t="shared" si="37"/>
        <v>0</v>
      </c>
      <c r="C72" s="36">
        <f t="shared" si="30"/>
        <v>0</v>
      </c>
      <c r="D72" s="37">
        <f t="shared" si="31"/>
        <v>0</v>
      </c>
      <c r="E72" s="38">
        <f t="shared" si="32"/>
        <v>0</v>
      </c>
      <c r="F72" s="170">
        <f t="shared" si="33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8"/>
        <v>0</v>
      </c>
      <c r="FI72" s="43"/>
      <c r="FJ72" s="46">
        <f t="shared" si="34"/>
        <v>0</v>
      </c>
      <c r="FK72" s="44">
        <f t="shared" si="29"/>
        <v>0</v>
      </c>
      <c r="FL72" s="46"/>
      <c r="FM72" s="66"/>
      <c r="FN72" s="48">
        <f t="shared" si="35"/>
        <v>0</v>
      </c>
      <c r="FP72" s="49">
        <f t="shared" si="36"/>
        <v>0</v>
      </c>
      <c r="FQ72" s="1">
        <v>12</v>
      </c>
    </row>
    <row r="73" spans="1:173" x14ac:dyDescent="0.25">
      <c r="A73" s="34">
        <v>13</v>
      </c>
      <c r="B73" s="35">
        <f t="shared" si="37"/>
        <v>0</v>
      </c>
      <c r="C73" s="36">
        <f t="shared" si="30"/>
        <v>0</v>
      </c>
      <c r="D73" s="37">
        <f t="shared" si="31"/>
        <v>0</v>
      </c>
      <c r="E73" s="38">
        <f t="shared" si="32"/>
        <v>0</v>
      </c>
      <c r="F73" s="170">
        <f t="shared" si="33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8"/>
        <v>0</v>
      </c>
      <c r="FI73" s="43"/>
      <c r="FJ73" s="46">
        <f t="shared" si="34"/>
        <v>0</v>
      </c>
      <c r="FK73" s="44">
        <f t="shared" si="29"/>
        <v>0</v>
      </c>
      <c r="FL73" s="46"/>
      <c r="FM73" s="66"/>
      <c r="FN73" s="48">
        <f t="shared" si="35"/>
        <v>0</v>
      </c>
      <c r="FP73" s="49">
        <f t="shared" si="36"/>
        <v>0</v>
      </c>
      <c r="FQ73" s="1">
        <v>13</v>
      </c>
    </row>
    <row r="74" spans="1:173" x14ac:dyDescent="0.25">
      <c r="A74" s="34">
        <v>14</v>
      </c>
      <c r="B74" s="35">
        <f t="shared" si="37"/>
        <v>0</v>
      </c>
      <c r="C74" s="36">
        <f t="shared" si="30"/>
        <v>0</v>
      </c>
      <c r="D74" s="37">
        <f t="shared" si="31"/>
        <v>0</v>
      </c>
      <c r="E74" s="38">
        <f t="shared" si="32"/>
        <v>0</v>
      </c>
      <c r="F74" s="170">
        <f t="shared" si="33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8"/>
        <v>0</v>
      </c>
      <c r="FI74" s="43"/>
      <c r="FJ74" s="46">
        <f t="shared" si="34"/>
        <v>0</v>
      </c>
      <c r="FK74" s="44">
        <f t="shared" si="29"/>
        <v>0</v>
      </c>
      <c r="FL74" s="46"/>
      <c r="FM74" s="66"/>
      <c r="FN74" s="48">
        <f t="shared" si="35"/>
        <v>0</v>
      </c>
      <c r="FP74" s="49">
        <f t="shared" si="36"/>
        <v>0</v>
      </c>
      <c r="FQ74" s="1">
        <v>14</v>
      </c>
    </row>
    <row r="75" spans="1:173" x14ac:dyDescent="0.25">
      <c r="A75" s="34">
        <v>15</v>
      </c>
      <c r="B75" s="35">
        <f t="shared" si="37"/>
        <v>0</v>
      </c>
      <c r="C75" s="36">
        <f t="shared" si="30"/>
        <v>0</v>
      </c>
      <c r="D75" s="37">
        <f t="shared" si="31"/>
        <v>0</v>
      </c>
      <c r="E75" s="38">
        <f t="shared" si="32"/>
        <v>0</v>
      </c>
      <c r="F75" s="170">
        <f t="shared" si="33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8"/>
        <v>0</v>
      </c>
      <c r="FI75" s="43"/>
      <c r="FJ75" s="46">
        <f t="shared" si="34"/>
        <v>0</v>
      </c>
      <c r="FK75" s="44">
        <f t="shared" si="29"/>
        <v>0</v>
      </c>
      <c r="FL75" s="46"/>
      <c r="FM75" s="66"/>
      <c r="FN75" s="48">
        <f t="shared" si="35"/>
        <v>0</v>
      </c>
      <c r="FP75" s="49">
        <f t="shared" si="36"/>
        <v>0</v>
      </c>
      <c r="FQ75" s="1">
        <v>15</v>
      </c>
    </row>
    <row r="76" spans="1:173" x14ac:dyDescent="0.25">
      <c r="A76" s="34">
        <v>16</v>
      </c>
      <c r="B76" s="35">
        <f t="shared" si="37"/>
        <v>0</v>
      </c>
      <c r="C76" s="36">
        <f t="shared" si="30"/>
        <v>0</v>
      </c>
      <c r="D76" s="37">
        <f t="shared" si="31"/>
        <v>0</v>
      </c>
      <c r="E76" s="38">
        <f t="shared" si="32"/>
        <v>0</v>
      </c>
      <c r="F76" s="170">
        <f t="shared" si="33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8"/>
        <v>0</v>
      </c>
      <c r="FI76" s="43"/>
      <c r="FJ76" s="46">
        <f t="shared" si="34"/>
        <v>0</v>
      </c>
      <c r="FK76" s="44">
        <f t="shared" si="29"/>
        <v>0</v>
      </c>
      <c r="FL76" s="46"/>
      <c r="FM76" s="66"/>
      <c r="FN76" s="48">
        <f t="shared" si="35"/>
        <v>0</v>
      </c>
      <c r="FP76" s="49">
        <f t="shared" si="36"/>
        <v>0</v>
      </c>
      <c r="FQ76" s="1">
        <v>16</v>
      </c>
    </row>
    <row r="77" spans="1:173" x14ac:dyDescent="0.25">
      <c r="A77" s="34">
        <v>17</v>
      </c>
      <c r="B77" s="35">
        <f t="shared" si="37"/>
        <v>0</v>
      </c>
      <c r="C77" s="36">
        <f t="shared" si="30"/>
        <v>0</v>
      </c>
      <c r="D77" s="37">
        <f t="shared" si="31"/>
        <v>0</v>
      </c>
      <c r="E77" s="38">
        <f t="shared" si="32"/>
        <v>0</v>
      </c>
      <c r="F77" s="170">
        <f t="shared" si="33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8"/>
        <v>0</v>
      </c>
      <c r="FI77" s="43"/>
      <c r="FJ77" s="46">
        <f t="shared" si="34"/>
        <v>0</v>
      </c>
      <c r="FK77" s="44">
        <f t="shared" si="29"/>
        <v>0</v>
      </c>
      <c r="FL77" s="46"/>
      <c r="FM77" s="66"/>
      <c r="FN77" s="48">
        <f t="shared" si="35"/>
        <v>0</v>
      </c>
      <c r="FP77" s="49">
        <f t="shared" si="36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4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4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4</v>
      </c>
      <c r="EP82" s="199"/>
    </row>
    <row r="83" spans="1:173" ht="15.75" customHeight="1" thickBot="1" x14ac:dyDescent="0.3">
      <c r="A83" s="1" t="str">
        <f t="shared" ref="A83:B87" si="38">A56</f>
        <v>R</v>
      </c>
      <c r="B83" s="2" t="str">
        <f t="shared" si="38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8"/>
        <v>M</v>
      </c>
      <c r="B84" s="2" t="str">
        <f t="shared" si="38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42758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42759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42760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42761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42762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42763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42764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8"/>
        <v>0</v>
      </c>
      <c r="B85" s="2">
        <f t="shared" si="38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8"/>
        <v>0</v>
      </c>
      <c r="B86" s="2">
        <f t="shared" si="38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8"/>
        <v>0</v>
      </c>
      <c r="B87" s="2">
        <f t="shared" si="38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 t="shared" ref="C88" si="39">SUMIF(G88:FD88,"A",G$4:FD$4)</f>
        <v>0</v>
      </c>
      <c r="D88" s="37">
        <f t="shared" ref="D88" si="40">SUMIF(G88:FD88,"R",G$4:FD$4)</f>
        <v>0</v>
      </c>
      <c r="E88" s="38">
        <f t="shared" ref="E88" si="41">SUMIF(G88:FD88,"M",G$4:FD$4)</f>
        <v>0</v>
      </c>
      <c r="F88" s="170">
        <f t="shared" ref="F88" si="42"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43">+SUMIF($EI88:$FD88,"*",$EI$4:$FD$4)</f>
        <v>0</v>
      </c>
      <c r="FI88" s="50"/>
      <c r="FJ88" s="46">
        <f>FN61</f>
        <v>0</v>
      </c>
      <c r="FK88" s="44">
        <f t="shared" ref="FK88:FK104" si="44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45">B62</f>
        <v>0</v>
      </c>
      <c r="C89" s="36">
        <f t="shared" ref="C89:C104" si="46">SUMIF(G89:FD89,"A",G$4:FD$4)</f>
        <v>0</v>
      </c>
      <c r="D89" s="37">
        <f t="shared" ref="D89:D104" si="47">SUMIF(G89:FD89,"R",G$4:FD$4)</f>
        <v>0</v>
      </c>
      <c r="E89" s="38">
        <f t="shared" ref="E89:E104" si="48">SUMIF(G89:FD89,"M",G$4:FD$4)</f>
        <v>0</v>
      </c>
      <c r="F89" s="170">
        <f t="shared" ref="F89:F104" si="49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43"/>
        <v>0</v>
      </c>
      <c r="FI89" s="50"/>
      <c r="FJ89" s="46">
        <f t="shared" ref="FJ89:FJ104" si="50">FN62</f>
        <v>0</v>
      </c>
      <c r="FK89" s="44">
        <f t="shared" si="44"/>
        <v>0</v>
      </c>
      <c r="FL89" s="46"/>
      <c r="FM89" s="71"/>
      <c r="FN89" s="48">
        <f t="shared" ref="FN89:FN104" si="51">FI89+FJ89+FK89-FL89</f>
        <v>0</v>
      </c>
      <c r="FP89" s="49">
        <f t="shared" ref="FP89:FP104" si="52">+B89</f>
        <v>0</v>
      </c>
      <c r="FQ89" s="1">
        <v>2</v>
      </c>
    </row>
    <row r="90" spans="1:173" x14ac:dyDescent="0.25">
      <c r="A90" s="34">
        <v>3</v>
      </c>
      <c r="B90" s="35">
        <f t="shared" si="45"/>
        <v>0</v>
      </c>
      <c r="C90" s="36">
        <f t="shared" si="46"/>
        <v>0</v>
      </c>
      <c r="D90" s="37">
        <f t="shared" si="47"/>
        <v>0</v>
      </c>
      <c r="E90" s="38">
        <f t="shared" si="48"/>
        <v>0</v>
      </c>
      <c r="F90" s="170">
        <f t="shared" si="49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43"/>
        <v>0</v>
      </c>
      <c r="FI90" s="50"/>
      <c r="FJ90" s="46">
        <f t="shared" si="50"/>
        <v>0</v>
      </c>
      <c r="FK90" s="44">
        <f t="shared" si="44"/>
        <v>0</v>
      </c>
      <c r="FL90" s="46"/>
      <c r="FM90" s="71"/>
      <c r="FN90" s="48">
        <f t="shared" si="51"/>
        <v>0</v>
      </c>
      <c r="FP90" s="49">
        <f t="shared" si="52"/>
        <v>0</v>
      </c>
      <c r="FQ90" s="1">
        <v>3</v>
      </c>
    </row>
    <row r="91" spans="1:173" x14ac:dyDescent="0.25">
      <c r="A91" s="34">
        <v>4</v>
      </c>
      <c r="B91" s="35">
        <f t="shared" si="45"/>
        <v>0</v>
      </c>
      <c r="C91" s="36">
        <f t="shared" si="46"/>
        <v>0</v>
      </c>
      <c r="D91" s="37">
        <f t="shared" si="47"/>
        <v>0</v>
      </c>
      <c r="E91" s="38">
        <f t="shared" si="48"/>
        <v>0</v>
      </c>
      <c r="F91" s="170">
        <f t="shared" si="49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43"/>
        <v>0</v>
      </c>
      <c r="FI91" s="50"/>
      <c r="FJ91" s="46">
        <f t="shared" si="50"/>
        <v>0</v>
      </c>
      <c r="FK91" s="44">
        <f t="shared" si="44"/>
        <v>0</v>
      </c>
      <c r="FL91" s="46"/>
      <c r="FM91" s="71"/>
      <c r="FN91" s="48">
        <f t="shared" si="51"/>
        <v>0</v>
      </c>
      <c r="FP91" s="49">
        <f t="shared" si="52"/>
        <v>0</v>
      </c>
      <c r="FQ91" s="1">
        <v>4</v>
      </c>
    </row>
    <row r="92" spans="1:173" x14ac:dyDescent="0.25">
      <c r="A92" s="34">
        <v>5</v>
      </c>
      <c r="B92" s="35">
        <f t="shared" si="45"/>
        <v>0</v>
      </c>
      <c r="C92" s="36">
        <f t="shared" si="46"/>
        <v>0</v>
      </c>
      <c r="D92" s="37">
        <f t="shared" si="47"/>
        <v>0</v>
      </c>
      <c r="E92" s="38">
        <f t="shared" si="48"/>
        <v>0</v>
      </c>
      <c r="F92" s="170">
        <f t="shared" si="49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43"/>
        <v>0</v>
      </c>
      <c r="FI92" s="50"/>
      <c r="FJ92" s="46">
        <f t="shared" si="50"/>
        <v>0</v>
      </c>
      <c r="FK92" s="44">
        <f t="shared" si="44"/>
        <v>0</v>
      </c>
      <c r="FL92" s="46"/>
      <c r="FM92" s="71"/>
      <c r="FN92" s="48">
        <f t="shared" si="51"/>
        <v>0</v>
      </c>
      <c r="FP92" s="49">
        <f t="shared" si="52"/>
        <v>0</v>
      </c>
      <c r="FQ92" s="1">
        <v>5</v>
      </c>
    </row>
    <row r="93" spans="1:173" x14ac:dyDescent="0.25">
      <c r="A93" s="34">
        <v>6</v>
      </c>
      <c r="B93" s="35">
        <f t="shared" si="45"/>
        <v>0</v>
      </c>
      <c r="C93" s="36">
        <f t="shared" si="46"/>
        <v>0</v>
      </c>
      <c r="D93" s="37">
        <f t="shared" si="47"/>
        <v>0</v>
      </c>
      <c r="E93" s="38">
        <f t="shared" si="48"/>
        <v>0</v>
      </c>
      <c r="F93" s="170">
        <f t="shared" si="49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43"/>
        <v>0</v>
      </c>
      <c r="FI93" s="50"/>
      <c r="FJ93" s="46">
        <f t="shared" si="50"/>
        <v>0</v>
      </c>
      <c r="FK93" s="44">
        <f t="shared" si="44"/>
        <v>0</v>
      </c>
      <c r="FL93" s="46"/>
      <c r="FM93" s="71"/>
      <c r="FN93" s="48">
        <f t="shared" si="51"/>
        <v>0</v>
      </c>
      <c r="FP93" s="49">
        <f t="shared" si="52"/>
        <v>0</v>
      </c>
      <c r="FQ93" s="1">
        <v>6</v>
      </c>
    </row>
    <row r="94" spans="1:173" x14ac:dyDescent="0.25">
      <c r="A94" s="34">
        <v>7</v>
      </c>
      <c r="B94" s="35">
        <f t="shared" si="45"/>
        <v>0</v>
      </c>
      <c r="C94" s="36">
        <f t="shared" si="46"/>
        <v>0</v>
      </c>
      <c r="D94" s="37">
        <f t="shared" si="47"/>
        <v>0</v>
      </c>
      <c r="E94" s="38">
        <f t="shared" si="48"/>
        <v>0</v>
      </c>
      <c r="F94" s="170">
        <f t="shared" si="49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43"/>
        <v>0</v>
      </c>
      <c r="FI94" s="50"/>
      <c r="FJ94" s="46">
        <f t="shared" si="50"/>
        <v>0</v>
      </c>
      <c r="FK94" s="44">
        <f t="shared" si="44"/>
        <v>0</v>
      </c>
      <c r="FL94" s="46"/>
      <c r="FM94" s="71"/>
      <c r="FN94" s="48">
        <f t="shared" si="51"/>
        <v>0</v>
      </c>
      <c r="FP94" s="49">
        <f t="shared" si="52"/>
        <v>0</v>
      </c>
      <c r="FQ94" s="1">
        <v>7</v>
      </c>
    </row>
    <row r="95" spans="1:173" x14ac:dyDescent="0.25">
      <c r="A95" s="34">
        <v>8</v>
      </c>
      <c r="B95" s="35">
        <f t="shared" si="45"/>
        <v>0</v>
      </c>
      <c r="C95" s="36">
        <f t="shared" si="46"/>
        <v>0</v>
      </c>
      <c r="D95" s="37">
        <f t="shared" si="47"/>
        <v>0</v>
      </c>
      <c r="E95" s="38">
        <f t="shared" si="48"/>
        <v>0</v>
      </c>
      <c r="F95" s="170">
        <f t="shared" si="49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43"/>
        <v>0</v>
      </c>
      <c r="FI95" s="50"/>
      <c r="FJ95" s="46">
        <f t="shared" si="50"/>
        <v>0</v>
      </c>
      <c r="FK95" s="44">
        <f t="shared" si="44"/>
        <v>0</v>
      </c>
      <c r="FL95" s="46"/>
      <c r="FM95" s="71"/>
      <c r="FN95" s="48">
        <f t="shared" si="51"/>
        <v>0</v>
      </c>
      <c r="FP95" s="49">
        <f t="shared" si="52"/>
        <v>0</v>
      </c>
      <c r="FQ95" s="1">
        <v>8</v>
      </c>
    </row>
    <row r="96" spans="1:173" x14ac:dyDescent="0.25">
      <c r="A96" s="34">
        <v>9</v>
      </c>
      <c r="B96" s="35">
        <f t="shared" si="45"/>
        <v>0</v>
      </c>
      <c r="C96" s="36">
        <f t="shared" si="46"/>
        <v>0</v>
      </c>
      <c r="D96" s="37">
        <f t="shared" si="47"/>
        <v>0</v>
      </c>
      <c r="E96" s="38">
        <f t="shared" si="48"/>
        <v>0</v>
      </c>
      <c r="F96" s="170">
        <f t="shared" si="49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43"/>
        <v>0</v>
      </c>
      <c r="FI96" s="50"/>
      <c r="FJ96" s="46">
        <f t="shared" si="50"/>
        <v>0</v>
      </c>
      <c r="FK96" s="44">
        <f t="shared" si="44"/>
        <v>0</v>
      </c>
      <c r="FL96" s="46"/>
      <c r="FM96" s="71"/>
      <c r="FN96" s="48">
        <f t="shared" si="51"/>
        <v>0</v>
      </c>
      <c r="FP96" s="49">
        <f t="shared" si="52"/>
        <v>0</v>
      </c>
      <c r="FQ96" s="1">
        <v>9</v>
      </c>
    </row>
    <row r="97" spans="1:173" x14ac:dyDescent="0.25">
      <c r="A97" s="34">
        <v>10</v>
      </c>
      <c r="B97" s="35">
        <f t="shared" si="45"/>
        <v>0</v>
      </c>
      <c r="C97" s="36">
        <f t="shared" si="46"/>
        <v>0</v>
      </c>
      <c r="D97" s="37">
        <f t="shared" si="47"/>
        <v>0</v>
      </c>
      <c r="E97" s="38">
        <f t="shared" si="48"/>
        <v>0</v>
      </c>
      <c r="F97" s="170">
        <f t="shared" si="49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43"/>
        <v>0</v>
      </c>
      <c r="FI97" s="50"/>
      <c r="FJ97" s="46">
        <f t="shared" si="50"/>
        <v>0</v>
      </c>
      <c r="FK97" s="44">
        <f t="shared" si="44"/>
        <v>0</v>
      </c>
      <c r="FL97" s="46"/>
      <c r="FM97" s="71"/>
      <c r="FN97" s="48">
        <f t="shared" si="51"/>
        <v>0</v>
      </c>
      <c r="FP97" s="49">
        <f t="shared" si="52"/>
        <v>0</v>
      </c>
      <c r="FQ97" s="1">
        <v>10</v>
      </c>
    </row>
    <row r="98" spans="1:173" x14ac:dyDescent="0.25">
      <c r="A98" s="34">
        <v>11</v>
      </c>
      <c r="B98" s="35">
        <f t="shared" si="45"/>
        <v>0</v>
      </c>
      <c r="C98" s="36">
        <f t="shared" si="46"/>
        <v>0</v>
      </c>
      <c r="D98" s="37">
        <f t="shared" si="47"/>
        <v>0</v>
      </c>
      <c r="E98" s="38">
        <f t="shared" si="48"/>
        <v>0</v>
      </c>
      <c r="F98" s="170">
        <f t="shared" si="49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43"/>
        <v>0</v>
      </c>
      <c r="FI98" s="50"/>
      <c r="FJ98" s="46">
        <f t="shared" si="50"/>
        <v>0</v>
      </c>
      <c r="FK98" s="44">
        <f t="shared" si="44"/>
        <v>0</v>
      </c>
      <c r="FL98" s="46"/>
      <c r="FM98" s="71"/>
      <c r="FN98" s="48">
        <f t="shared" si="51"/>
        <v>0</v>
      </c>
      <c r="FP98" s="49">
        <f t="shared" si="52"/>
        <v>0</v>
      </c>
      <c r="FQ98" s="1">
        <v>11</v>
      </c>
    </row>
    <row r="99" spans="1:173" x14ac:dyDescent="0.25">
      <c r="A99" s="34">
        <v>12</v>
      </c>
      <c r="B99" s="35">
        <f t="shared" si="45"/>
        <v>0</v>
      </c>
      <c r="C99" s="36">
        <f t="shared" si="46"/>
        <v>0</v>
      </c>
      <c r="D99" s="37">
        <f t="shared" si="47"/>
        <v>0</v>
      </c>
      <c r="E99" s="38">
        <f t="shared" si="48"/>
        <v>0</v>
      </c>
      <c r="F99" s="170">
        <f t="shared" si="49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43"/>
        <v>0</v>
      </c>
      <c r="FI99" s="50"/>
      <c r="FJ99" s="46">
        <f t="shared" si="50"/>
        <v>0</v>
      </c>
      <c r="FK99" s="44">
        <f t="shared" si="44"/>
        <v>0</v>
      </c>
      <c r="FL99" s="46"/>
      <c r="FM99" s="71"/>
      <c r="FN99" s="48">
        <f t="shared" si="51"/>
        <v>0</v>
      </c>
      <c r="FP99" s="49">
        <f t="shared" si="52"/>
        <v>0</v>
      </c>
      <c r="FQ99" s="1">
        <v>12</v>
      </c>
    </row>
    <row r="100" spans="1:173" x14ac:dyDescent="0.25">
      <c r="A100" s="34">
        <v>13</v>
      </c>
      <c r="B100" s="35">
        <f t="shared" si="45"/>
        <v>0</v>
      </c>
      <c r="C100" s="36">
        <f t="shared" si="46"/>
        <v>0</v>
      </c>
      <c r="D100" s="37">
        <f t="shared" si="47"/>
        <v>0</v>
      </c>
      <c r="E100" s="38">
        <f t="shared" si="48"/>
        <v>0</v>
      </c>
      <c r="F100" s="170">
        <f t="shared" si="49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43"/>
        <v>0</v>
      </c>
      <c r="FI100" s="50"/>
      <c r="FJ100" s="46">
        <f t="shared" si="50"/>
        <v>0</v>
      </c>
      <c r="FK100" s="44">
        <f t="shared" si="44"/>
        <v>0</v>
      </c>
      <c r="FL100" s="46"/>
      <c r="FM100" s="71"/>
      <c r="FN100" s="48">
        <f t="shared" si="51"/>
        <v>0</v>
      </c>
      <c r="FP100" s="49">
        <f t="shared" si="52"/>
        <v>0</v>
      </c>
      <c r="FQ100" s="1">
        <v>13</v>
      </c>
    </row>
    <row r="101" spans="1:173" x14ac:dyDescent="0.25">
      <c r="A101" s="34">
        <v>14</v>
      </c>
      <c r="B101" s="35">
        <f t="shared" si="45"/>
        <v>0</v>
      </c>
      <c r="C101" s="36">
        <f t="shared" si="46"/>
        <v>0</v>
      </c>
      <c r="D101" s="37">
        <f t="shared" si="47"/>
        <v>0</v>
      </c>
      <c r="E101" s="38">
        <f t="shared" si="48"/>
        <v>0</v>
      </c>
      <c r="F101" s="170">
        <f t="shared" si="49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43"/>
        <v>0</v>
      </c>
      <c r="FI101" s="50"/>
      <c r="FJ101" s="46">
        <f t="shared" si="50"/>
        <v>0</v>
      </c>
      <c r="FK101" s="44">
        <f t="shared" si="44"/>
        <v>0</v>
      </c>
      <c r="FL101" s="46"/>
      <c r="FM101" s="71"/>
      <c r="FN101" s="48">
        <f t="shared" si="51"/>
        <v>0</v>
      </c>
      <c r="FP101" s="49">
        <f t="shared" si="52"/>
        <v>0</v>
      </c>
      <c r="FQ101" s="1">
        <v>14</v>
      </c>
    </row>
    <row r="102" spans="1:173" x14ac:dyDescent="0.25">
      <c r="A102" s="34">
        <v>15</v>
      </c>
      <c r="B102" s="35">
        <f t="shared" si="45"/>
        <v>0</v>
      </c>
      <c r="C102" s="36">
        <f t="shared" si="46"/>
        <v>0</v>
      </c>
      <c r="D102" s="37">
        <f t="shared" si="47"/>
        <v>0</v>
      </c>
      <c r="E102" s="38">
        <f t="shared" si="48"/>
        <v>0</v>
      </c>
      <c r="F102" s="170">
        <f t="shared" si="49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43"/>
        <v>0</v>
      </c>
      <c r="FI102" s="50"/>
      <c r="FJ102" s="46">
        <f t="shared" si="50"/>
        <v>0</v>
      </c>
      <c r="FK102" s="44">
        <f t="shared" si="44"/>
        <v>0</v>
      </c>
      <c r="FL102" s="46"/>
      <c r="FM102" s="71"/>
      <c r="FN102" s="48">
        <f t="shared" si="51"/>
        <v>0</v>
      </c>
      <c r="FP102" s="49">
        <f t="shared" si="52"/>
        <v>0</v>
      </c>
      <c r="FQ102" s="1">
        <v>15</v>
      </c>
    </row>
    <row r="103" spans="1:173" x14ac:dyDescent="0.25">
      <c r="A103" s="34">
        <v>16</v>
      </c>
      <c r="B103" s="35">
        <f t="shared" si="45"/>
        <v>0</v>
      </c>
      <c r="C103" s="36">
        <f t="shared" si="46"/>
        <v>0</v>
      </c>
      <c r="D103" s="37">
        <f t="shared" si="47"/>
        <v>0</v>
      </c>
      <c r="E103" s="38">
        <f t="shared" si="48"/>
        <v>0</v>
      </c>
      <c r="F103" s="170">
        <f t="shared" si="49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43"/>
        <v>0</v>
      </c>
      <c r="FI103" s="50"/>
      <c r="FJ103" s="46">
        <f t="shared" si="50"/>
        <v>0</v>
      </c>
      <c r="FK103" s="44">
        <f t="shared" si="44"/>
        <v>0</v>
      </c>
      <c r="FL103" s="46"/>
      <c r="FM103" s="71"/>
      <c r="FN103" s="48">
        <f t="shared" si="51"/>
        <v>0</v>
      </c>
      <c r="FP103" s="49">
        <f t="shared" si="52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46"/>
        <v>0</v>
      </c>
      <c r="D104" s="37">
        <f t="shared" si="47"/>
        <v>0</v>
      </c>
      <c r="E104" s="38">
        <f t="shared" si="48"/>
        <v>0</v>
      </c>
      <c r="F104" s="170">
        <f t="shared" si="49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43"/>
        <v>0</v>
      </c>
      <c r="FI104" s="50"/>
      <c r="FJ104" s="46">
        <f t="shared" si="50"/>
        <v>0</v>
      </c>
      <c r="FK104" s="44">
        <f t="shared" si="44"/>
        <v>0</v>
      </c>
      <c r="FL104" s="46"/>
      <c r="FM104" s="71"/>
      <c r="FN104" s="48">
        <f t="shared" si="51"/>
        <v>0</v>
      </c>
      <c r="FP104" s="49">
        <f t="shared" si="52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53">A83</f>
        <v>R</v>
      </c>
      <c r="B110" s="2" t="str">
        <f t="shared" si="53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53"/>
        <v>M</v>
      </c>
      <c r="B111" s="2" t="str">
        <f t="shared" si="53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53"/>
        <v>0</v>
      </c>
      <c r="B112" s="2">
        <f t="shared" si="53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53"/>
        <v>0</v>
      </c>
      <c r="B113" s="2">
        <f t="shared" si="53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53"/>
        <v>0</v>
      </c>
      <c r="B114" s="2">
        <f t="shared" si="53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 t="shared" ref="C115" si="54">SUMIF(G115:FD115,"A",G$4:FD$4)</f>
        <v>0</v>
      </c>
      <c r="D115" s="37">
        <f t="shared" ref="D115" si="55">SUMIF(G115:FD115,"R",G$4:FD$4)</f>
        <v>0</v>
      </c>
      <c r="E115" s="38">
        <f t="shared" ref="E115" si="56">SUMIF(G115:FD115,"M",G$4:FD$4)</f>
        <v>0</v>
      </c>
      <c r="F115" s="170">
        <f t="shared" ref="F115" si="57"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58">+SUMIF($EI115:$FD115,"*",$EI$4:$FD$4)</f>
        <v>0</v>
      </c>
      <c r="FI115" s="50"/>
      <c r="FJ115" s="46">
        <f>FN88</f>
        <v>0</v>
      </c>
      <c r="FK115" s="44">
        <f t="shared" ref="FK115:FK131" si="59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60">B89</f>
        <v>0</v>
      </c>
      <c r="C116" s="36">
        <f t="shared" ref="C116:C131" si="61">SUMIF(G116:FD116,"A",G$4:FD$4)</f>
        <v>0</v>
      </c>
      <c r="D116" s="37">
        <f t="shared" ref="D116:D131" si="62">SUMIF(G116:FD116,"R",G$4:FD$4)</f>
        <v>0</v>
      </c>
      <c r="E116" s="38">
        <f t="shared" ref="E116:E131" si="63">SUMIF(G116:FD116,"M",G$4:FD$4)</f>
        <v>0</v>
      </c>
      <c r="F116" s="170">
        <f t="shared" ref="F116:F131" si="64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58"/>
        <v>0</v>
      </c>
      <c r="FI116" s="50"/>
      <c r="FJ116" s="46">
        <f t="shared" ref="FJ116:FJ131" si="65">FN89</f>
        <v>0</v>
      </c>
      <c r="FK116" s="44">
        <f t="shared" si="59"/>
        <v>0</v>
      </c>
      <c r="FL116" s="46"/>
      <c r="FM116" s="66"/>
      <c r="FN116" s="48">
        <f t="shared" ref="FN116:FN131" si="66">FI116+FJ116+FK116-FL116</f>
        <v>0</v>
      </c>
      <c r="FP116" s="49">
        <f t="shared" ref="FP116:FP131" si="67">+B116</f>
        <v>0</v>
      </c>
      <c r="FQ116" s="1">
        <v>2</v>
      </c>
    </row>
    <row r="117" spans="1:173" x14ac:dyDescent="0.25">
      <c r="A117" s="34">
        <v>3</v>
      </c>
      <c r="B117" s="35">
        <f t="shared" si="60"/>
        <v>0</v>
      </c>
      <c r="C117" s="36">
        <f t="shared" si="61"/>
        <v>0</v>
      </c>
      <c r="D117" s="37">
        <f t="shared" si="62"/>
        <v>0</v>
      </c>
      <c r="E117" s="38">
        <f t="shared" si="63"/>
        <v>0</v>
      </c>
      <c r="F117" s="170">
        <f t="shared" si="64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58"/>
        <v>0</v>
      </c>
      <c r="FI117" s="50"/>
      <c r="FJ117" s="46">
        <f t="shared" si="65"/>
        <v>0</v>
      </c>
      <c r="FK117" s="44">
        <f t="shared" si="59"/>
        <v>0</v>
      </c>
      <c r="FL117" s="46"/>
      <c r="FM117" s="66"/>
      <c r="FN117" s="48">
        <f t="shared" si="66"/>
        <v>0</v>
      </c>
      <c r="FP117" s="49">
        <f t="shared" si="67"/>
        <v>0</v>
      </c>
      <c r="FQ117" s="1">
        <v>3</v>
      </c>
    </row>
    <row r="118" spans="1:173" x14ac:dyDescent="0.25">
      <c r="A118" s="34">
        <v>4</v>
      </c>
      <c r="B118" s="35">
        <f t="shared" si="60"/>
        <v>0</v>
      </c>
      <c r="C118" s="36">
        <f t="shared" si="61"/>
        <v>0</v>
      </c>
      <c r="D118" s="37">
        <f t="shared" si="62"/>
        <v>0</v>
      </c>
      <c r="E118" s="38">
        <f t="shared" si="63"/>
        <v>0</v>
      </c>
      <c r="F118" s="170">
        <f t="shared" si="64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58"/>
        <v>0</v>
      </c>
      <c r="FI118" s="50"/>
      <c r="FJ118" s="46">
        <f t="shared" si="65"/>
        <v>0</v>
      </c>
      <c r="FK118" s="44">
        <f t="shared" si="59"/>
        <v>0</v>
      </c>
      <c r="FL118" s="46"/>
      <c r="FM118" s="66"/>
      <c r="FN118" s="48">
        <f t="shared" si="66"/>
        <v>0</v>
      </c>
      <c r="FP118" s="49">
        <f t="shared" si="67"/>
        <v>0</v>
      </c>
      <c r="FQ118" s="1">
        <v>4</v>
      </c>
    </row>
    <row r="119" spans="1:173" x14ac:dyDescent="0.25">
      <c r="A119" s="34">
        <v>5</v>
      </c>
      <c r="B119" s="35">
        <f t="shared" si="60"/>
        <v>0</v>
      </c>
      <c r="C119" s="36">
        <f t="shared" si="61"/>
        <v>0</v>
      </c>
      <c r="D119" s="37">
        <f t="shared" si="62"/>
        <v>0</v>
      </c>
      <c r="E119" s="38">
        <f t="shared" si="63"/>
        <v>0</v>
      </c>
      <c r="F119" s="170">
        <f t="shared" si="64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58"/>
        <v>0</v>
      </c>
      <c r="FI119" s="50"/>
      <c r="FJ119" s="46">
        <f t="shared" si="65"/>
        <v>0</v>
      </c>
      <c r="FK119" s="44">
        <f t="shared" si="59"/>
        <v>0</v>
      </c>
      <c r="FL119" s="46"/>
      <c r="FM119" s="66"/>
      <c r="FN119" s="48">
        <f t="shared" si="66"/>
        <v>0</v>
      </c>
      <c r="FP119" s="49">
        <f t="shared" si="67"/>
        <v>0</v>
      </c>
      <c r="FQ119" s="1">
        <v>5</v>
      </c>
    </row>
    <row r="120" spans="1:173" x14ac:dyDescent="0.25">
      <c r="A120" s="34">
        <v>6</v>
      </c>
      <c r="B120" s="35">
        <f t="shared" si="60"/>
        <v>0</v>
      </c>
      <c r="C120" s="36">
        <f t="shared" si="61"/>
        <v>0</v>
      </c>
      <c r="D120" s="37">
        <f t="shared" si="62"/>
        <v>0</v>
      </c>
      <c r="E120" s="38">
        <f t="shared" si="63"/>
        <v>0</v>
      </c>
      <c r="F120" s="170">
        <f t="shared" si="64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58"/>
        <v>0</v>
      </c>
      <c r="FI120" s="50"/>
      <c r="FJ120" s="46">
        <f t="shared" si="65"/>
        <v>0</v>
      </c>
      <c r="FK120" s="44">
        <f t="shared" si="59"/>
        <v>0</v>
      </c>
      <c r="FL120" s="46"/>
      <c r="FM120" s="66"/>
      <c r="FN120" s="48">
        <f t="shared" si="66"/>
        <v>0</v>
      </c>
      <c r="FP120" s="49">
        <f t="shared" si="67"/>
        <v>0</v>
      </c>
      <c r="FQ120" s="1">
        <v>6</v>
      </c>
    </row>
    <row r="121" spans="1:173" x14ac:dyDescent="0.25">
      <c r="A121" s="34">
        <v>7</v>
      </c>
      <c r="B121" s="35">
        <f t="shared" si="60"/>
        <v>0</v>
      </c>
      <c r="C121" s="36">
        <f t="shared" si="61"/>
        <v>0</v>
      </c>
      <c r="D121" s="37">
        <f t="shared" si="62"/>
        <v>0</v>
      </c>
      <c r="E121" s="38">
        <f t="shared" si="63"/>
        <v>0</v>
      </c>
      <c r="F121" s="170">
        <f t="shared" si="64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58"/>
        <v>0</v>
      </c>
      <c r="FI121" s="50"/>
      <c r="FJ121" s="46">
        <f t="shared" si="65"/>
        <v>0</v>
      </c>
      <c r="FK121" s="44">
        <f t="shared" si="59"/>
        <v>0</v>
      </c>
      <c r="FL121" s="46"/>
      <c r="FM121" s="66"/>
      <c r="FN121" s="48">
        <f t="shared" si="66"/>
        <v>0</v>
      </c>
      <c r="FP121" s="49">
        <f t="shared" si="67"/>
        <v>0</v>
      </c>
      <c r="FQ121" s="1">
        <v>7</v>
      </c>
    </row>
    <row r="122" spans="1:173" x14ac:dyDescent="0.25">
      <c r="A122" s="34">
        <v>8</v>
      </c>
      <c r="B122" s="35">
        <f t="shared" si="60"/>
        <v>0</v>
      </c>
      <c r="C122" s="36">
        <f t="shared" si="61"/>
        <v>0</v>
      </c>
      <c r="D122" s="37">
        <f t="shared" si="62"/>
        <v>0</v>
      </c>
      <c r="E122" s="38">
        <f t="shared" si="63"/>
        <v>0</v>
      </c>
      <c r="F122" s="170">
        <f t="shared" si="64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58"/>
        <v>0</v>
      </c>
      <c r="FI122" s="50"/>
      <c r="FJ122" s="46">
        <f t="shared" si="65"/>
        <v>0</v>
      </c>
      <c r="FK122" s="44">
        <f t="shared" si="59"/>
        <v>0</v>
      </c>
      <c r="FL122" s="46"/>
      <c r="FM122" s="66"/>
      <c r="FN122" s="48">
        <f t="shared" si="66"/>
        <v>0</v>
      </c>
      <c r="FP122" s="49">
        <f t="shared" si="67"/>
        <v>0</v>
      </c>
      <c r="FQ122" s="1">
        <v>8</v>
      </c>
    </row>
    <row r="123" spans="1:173" x14ac:dyDescent="0.25">
      <c r="A123" s="34">
        <v>9</v>
      </c>
      <c r="B123" s="35">
        <f t="shared" si="60"/>
        <v>0</v>
      </c>
      <c r="C123" s="36">
        <f t="shared" si="61"/>
        <v>0</v>
      </c>
      <c r="D123" s="37">
        <f t="shared" si="62"/>
        <v>0</v>
      </c>
      <c r="E123" s="38">
        <f t="shared" si="63"/>
        <v>0</v>
      </c>
      <c r="F123" s="170">
        <f t="shared" si="64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58"/>
        <v>0</v>
      </c>
      <c r="FI123" s="50"/>
      <c r="FJ123" s="46">
        <f t="shared" si="65"/>
        <v>0</v>
      </c>
      <c r="FK123" s="44">
        <f t="shared" si="59"/>
        <v>0</v>
      </c>
      <c r="FL123" s="46"/>
      <c r="FM123" s="66"/>
      <c r="FN123" s="48">
        <f t="shared" si="66"/>
        <v>0</v>
      </c>
      <c r="FP123" s="49">
        <f t="shared" si="67"/>
        <v>0</v>
      </c>
      <c r="FQ123" s="1">
        <v>9</v>
      </c>
    </row>
    <row r="124" spans="1:173" x14ac:dyDescent="0.25">
      <c r="A124" s="34">
        <v>10</v>
      </c>
      <c r="B124" s="35">
        <f t="shared" si="60"/>
        <v>0</v>
      </c>
      <c r="C124" s="36">
        <f t="shared" si="61"/>
        <v>0</v>
      </c>
      <c r="D124" s="37">
        <f t="shared" si="62"/>
        <v>0</v>
      </c>
      <c r="E124" s="38">
        <f t="shared" si="63"/>
        <v>0</v>
      </c>
      <c r="F124" s="170">
        <f t="shared" si="64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58"/>
        <v>0</v>
      </c>
      <c r="FI124" s="50"/>
      <c r="FJ124" s="46">
        <f t="shared" si="65"/>
        <v>0</v>
      </c>
      <c r="FK124" s="44">
        <f t="shared" si="59"/>
        <v>0</v>
      </c>
      <c r="FL124" s="46"/>
      <c r="FM124" s="66"/>
      <c r="FN124" s="48">
        <f t="shared" si="66"/>
        <v>0</v>
      </c>
      <c r="FP124" s="49">
        <f t="shared" si="67"/>
        <v>0</v>
      </c>
      <c r="FQ124" s="1">
        <v>10</v>
      </c>
    </row>
    <row r="125" spans="1:173" x14ac:dyDescent="0.25">
      <c r="A125" s="34">
        <v>11</v>
      </c>
      <c r="B125" s="35">
        <f t="shared" si="60"/>
        <v>0</v>
      </c>
      <c r="C125" s="36">
        <f t="shared" si="61"/>
        <v>0</v>
      </c>
      <c r="D125" s="37">
        <f t="shared" si="62"/>
        <v>0</v>
      </c>
      <c r="E125" s="38">
        <f t="shared" si="63"/>
        <v>0</v>
      </c>
      <c r="F125" s="170">
        <f t="shared" si="64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58"/>
        <v>0</v>
      </c>
      <c r="FI125" s="50"/>
      <c r="FJ125" s="46">
        <f t="shared" si="65"/>
        <v>0</v>
      </c>
      <c r="FK125" s="44">
        <f t="shared" si="59"/>
        <v>0</v>
      </c>
      <c r="FL125" s="46"/>
      <c r="FM125" s="66"/>
      <c r="FN125" s="48">
        <f t="shared" si="66"/>
        <v>0</v>
      </c>
      <c r="FP125" s="49">
        <f t="shared" si="67"/>
        <v>0</v>
      </c>
      <c r="FQ125" s="1">
        <v>11</v>
      </c>
    </row>
    <row r="126" spans="1:173" x14ac:dyDescent="0.25">
      <c r="A126" s="34">
        <v>12</v>
      </c>
      <c r="B126" s="35">
        <f t="shared" si="60"/>
        <v>0</v>
      </c>
      <c r="C126" s="36">
        <f t="shared" si="61"/>
        <v>0</v>
      </c>
      <c r="D126" s="37">
        <f t="shared" si="62"/>
        <v>0</v>
      </c>
      <c r="E126" s="38">
        <f t="shared" si="63"/>
        <v>0</v>
      </c>
      <c r="F126" s="170">
        <f t="shared" si="64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58"/>
        <v>0</v>
      </c>
      <c r="FI126" s="50"/>
      <c r="FJ126" s="46">
        <f t="shared" si="65"/>
        <v>0</v>
      </c>
      <c r="FK126" s="44">
        <f t="shared" si="59"/>
        <v>0</v>
      </c>
      <c r="FL126" s="46"/>
      <c r="FM126" s="66"/>
      <c r="FN126" s="48">
        <f t="shared" si="66"/>
        <v>0</v>
      </c>
      <c r="FP126" s="49">
        <f t="shared" si="67"/>
        <v>0</v>
      </c>
      <c r="FQ126" s="1">
        <v>12</v>
      </c>
    </row>
    <row r="127" spans="1:173" x14ac:dyDescent="0.25">
      <c r="A127" s="34">
        <v>13</v>
      </c>
      <c r="B127" s="35">
        <f t="shared" si="60"/>
        <v>0</v>
      </c>
      <c r="C127" s="36">
        <f t="shared" si="61"/>
        <v>0</v>
      </c>
      <c r="D127" s="37">
        <f t="shared" si="62"/>
        <v>0</v>
      </c>
      <c r="E127" s="38">
        <f t="shared" si="63"/>
        <v>0</v>
      </c>
      <c r="F127" s="170">
        <f t="shared" si="64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58"/>
        <v>0</v>
      </c>
      <c r="FI127" s="50"/>
      <c r="FJ127" s="46">
        <f t="shared" si="65"/>
        <v>0</v>
      </c>
      <c r="FK127" s="44">
        <f t="shared" si="59"/>
        <v>0</v>
      </c>
      <c r="FL127" s="46"/>
      <c r="FM127" s="66"/>
      <c r="FN127" s="48">
        <f t="shared" si="66"/>
        <v>0</v>
      </c>
      <c r="FP127" s="49">
        <f t="shared" si="67"/>
        <v>0</v>
      </c>
      <c r="FQ127" s="1">
        <v>13</v>
      </c>
    </row>
    <row r="128" spans="1:173" x14ac:dyDescent="0.25">
      <c r="A128" s="34">
        <v>14</v>
      </c>
      <c r="B128" s="35">
        <f t="shared" si="60"/>
        <v>0</v>
      </c>
      <c r="C128" s="36">
        <f t="shared" si="61"/>
        <v>0</v>
      </c>
      <c r="D128" s="37">
        <f t="shared" si="62"/>
        <v>0</v>
      </c>
      <c r="E128" s="38">
        <f t="shared" si="63"/>
        <v>0</v>
      </c>
      <c r="F128" s="170">
        <f t="shared" si="64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58"/>
        <v>0</v>
      </c>
      <c r="FI128" s="50"/>
      <c r="FJ128" s="46">
        <f t="shared" si="65"/>
        <v>0</v>
      </c>
      <c r="FK128" s="44">
        <f t="shared" si="59"/>
        <v>0</v>
      </c>
      <c r="FL128" s="46"/>
      <c r="FM128" s="66"/>
      <c r="FN128" s="48">
        <f t="shared" si="66"/>
        <v>0</v>
      </c>
      <c r="FP128" s="49">
        <f t="shared" si="67"/>
        <v>0</v>
      </c>
      <c r="FQ128" s="1">
        <v>14</v>
      </c>
    </row>
    <row r="129" spans="1:173" x14ac:dyDescent="0.25">
      <c r="A129" s="34">
        <v>15</v>
      </c>
      <c r="B129" s="35">
        <f t="shared" si="60"/>
        <v>0</v>
      </c>
      <c r="C129" s="36">
        <f t="shared" si="61"/>
        <v>0</v>
      </c>
      <c r="D129" s="37">
        <f t="shared" si="62"/>
        <v>0</v>
      </c>
      <c r="E129" s="38">
        <f t="shared" si="63"/>
        <v>0</v>
      </c>
      <c r="F129" s="170">
        <f t="shared" si="64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58"/>
        <v>0</v>
      </c>
      <c r="FI129" s="50"/>
      <c r="FJ129" s="46">
        <f t="shared" si="65"/>
        <v>0</v>
      </c>
      <c r="FK129" s="44">
        <f t="shared" si="59"/>
        <v>0</v>
      </c>
      <c r="FL129" s="46"/>
      <c r="FM129" s="66"/>
      <c r="FN129" s="48">
        <f t="shared" si="66"/>
        <v>0</v>
      </c>
      <c r="FP129" s="49">
        <f t="shared" si="67"/>
        <v>0</v>
      </c>
      <c r="FQ129" s="1">
        <v>15</v>
      </c>
    </row>
    <row r="130" spans="1:173" x14ac:dyDescent="0.25">
      <c r="A130" s="34">
        <v>16</v>
      </c>
      <c r="B130" s="35">
        <f t="shared" si="60"/>
        <v>0</v>
      </c>
      <c r="C130" s="36">
        <f t="shared" si="61"/>
        <v>0</v>
      </c>
      <c r="D130" s="37">
        <f t="shared" si="62"/>
        <v>0</v>
      </c>
      <c r="E130" s="38">
        <f t="shared" si="63"/>
        <v>0</v>
      </c>
      <c r="F130" s="170">
        <f t="shared" si="64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58"/>
        <v>0</v>
      </c>
      <c r="FI130" s="50"/>
      <c r="FJ130" s="46">
        <f t="shared" si="65"/>
        <v>0</v>
      </c>
      <c r="FK130" s="44">
        <f t="shared" si="59"/>
        <v>0</v>
      </c>
      <c r="FL130" s="46"/>
      <c r="FM130" s="66"/>
      <c r="FN130" s="48">
        <f t="shared" si="66"/>
        <v>0</v>
      </c>
      <c r="FP130" s="49">
        <f t="shared" si="67"/>
        <v>0</v>
      </c>
      <c r="FQ130" s="1">
        <v>16</v>
      </c>
    </row>
    <row r="131" spans="1:173" x14ac:dyDescent="0.25">
      <c r="A131" s="34">
        <v>17</v>
      </c>
      <c r="B131" s="35">
        <f t="shared" si="60"/>
        <v>0</v>
      </c>
      <c r="C131" s="36">
        <f t="shared" si="61"/>
        <v>0</v>
      </c>
      <c r="D131" s="37">
        <f t="shared" si="62"/>
        <v>0</v>
      </c>
      <c r="E131" s="38">
        <f t="shared" si="63"/>
        <v>0</v>
      </c>
      <c r="F131" s="170">
        <f t="shared" si="64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58"/>
        <v>0</v>
      </c>
      <c r="FI131" s="50"/>
      <c r="FJ131" s="46">
        <f t="shared" si="65"/>
        <v>0</v>
      </c>
      <c r="FK131" s="44">
        <f t="shared" si="59"/>
        <v>0</v>
      </c>
      <c r="FL131" s="46"/>
      <c r="FM131" s="66"/>
      <c r="FN131" s="48">
        <f t="shared" si="66"/>
        <v>0</v>
      </c>
      <c r="FP131" s="49">
        <f t="shared" si="67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1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2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3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4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68">D7+D34+D61+D88+D115</f>
        <v>0</v>
      </c>
      <c r="E138" s="78">
        <f t="shared" si="68"/>
        <v>0</v>
      </c>
      <c r="F138" s="171">
        <f t="shared" si="68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69">B116</f>
        <v>0</v>
      </c>
      <c r="C139" s="76">
        <f t="shared" ref="C139:F154" si="70">C8+C35+C62+C89+C116</f>
        <v>0</v>
      </c>
      <c r="D139" s="77">
        <f t="shared" si="70"/>
        <v>0</v>
      </c>
      <c r="E139" s="78">
        <f t="shared" si="70"/>
        <v>0</v>
      </c>
      <c r="F139" s="171">
        <f t="shared" si="70"/>
        <v>0</v>
      </c>
      <c r="G139" s="79"/>
      <c r="H139" s="251"/>
      <c r="I139" s="252"/>
      <c r="J139" s="251"/>
      <c r="K139" s="252"/>
      <c r="L139" s="251">
        <f t="shared" ref="L139:L154" si="71">F8</f>
        <v>0</v>
      </c>
      <c r="M139" s="252"/>
      <c r="N139" s="251">
        <f t="shared" ref="N139:N154" si="72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73">F35</f>
        <v>0</v>
      </c>
      <c r="V139" s="252"/>
      <c r="W139" s="251">
        <f t="shared" ref="W139:W154" si="74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75">F62</f>
        <v>0</v>
      </c>
      <c r="AE139" s="252"/>
      <c r="AF139" s="251">
        <f t="shared" ref="AF139:AF154" si="76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77">F89</f>
        <v>0</v>
      </c>
      <c r="AN139" s="252"/>
      <c r="AO139" s="251">
        <f t="shared" ref="AO139:AO154" si="78">SUM(AI139:AN139)</f>
        <v>0</v>
      </c>
      <c r="AP139" s="252"/>
      <c r="AQ139" s="73"/>
      <c r="AR139" s="258">
        <f t="shared" ref="AR139:AR154" si="79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80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69"/>
        <v>0</v>
      </c>
      <c r="C140" s="76">
        <f t="shared" si="70"/>
        <v>0</v>
      </c>
      <c r="D140" s="77">
        <f t="shared" si="70"/>
        <v>0</v>
      </c>
      <c r="E140" s="78">
        <f t="shared" si="70"/>
        <v>0</v>
      </c>
      <c r="F140" s="171">
        <f t="shared" si="70"/>
        <v>0</v>
      </c>
      <c r="G140" s="79"/>
      <c r="H140" s="251"/>
      <c r="I140" s="252"/>
      <c r="J140" s="251"/>
      <c r="K140" s="252"/>
      <c r="L140" s="251">
        <f t="shared" si="71"/>
        <v>0</v>
      </c>
      <c r="M140" s="252"/>
      <c r="N140" s="251">
        <f t="shared" si="72"/>
        <v>0</v>
      </c>
      <c r="O140" s="252"/>
      <c r="P140" s="73"/>
      <c r="Q140" s="251"/>
      <c r="R140" s="252"/>
      <c r="S140" s="251"/>
      <c r="T140" s="252"/>
      <c r="U140" s="251">
        <f t="shared" si="73"/>
        <v>0</v>
      </c>
      <c r="V140" s="252"/>
      <c r="W140" s="251">
        <f t="shared" si="74"/>
        <v>0</v>
      </c>
      <c r="X140" s="252"/>
      <c r="Y140" s="73"/>
      <c r="Z140" s="251"/>
      <c r="AA140" s="252"/>
      <c r="AB140" s="251"/>
      <c r="AC140" s="252"/>
      <c r="AD140" s="251">
        <f t="shared" si="75"/>
        <v>0</v>
      </c>
      <c r="AE140" s="252"/>
      <c r="AF140" s="251">
        <f t="shared" si="76"/>
        <v>0</v>
      </c>
      <c r="AG140" s="252"/>
      <c r="AH140" s="73"/>
      <c r="AI140" s="251"/>
      <c r="AJ140" s="252"/>
      <c r="AK140" s="251"/>
      <c r="AL140" s="252"/>
      <c r="AM140" s="251">
        <f t="shared" si="77"/>
        <v>0</v>
      </c>
      <c r="AN140" s="252"/>
      <c r="AO140" s="251">
        <f t="shared" si="78"/>
        <v>0</v>
      </c>
      <c r="AP140" s="252"/>
      <c r="AQ140" s="73"/>
      <c r="AR140" s="258">
        <f t="shared" si="79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80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69"/>
        <v>0</v>
      </c>
      <c r="C141" s="76">
        <f t="shared" si="70"/>
        <v>0</v>
      </c>
      <c r="D141" s="77">
        <f t="shared" si="70"/>
        <v>0</v>
      </c>
      <c r="E141" s="78">
        <f t="shared" si="70"/>
        <v>0</v>
      </c>
      <c r="F141" s="171">
        <f t="shared" si="70"/>
        <v>0</v>
      </c>
      <c r="G141" s="79"/>
      <c r="H141" s="251"/>
      <c r="I141" s="252"/>
      <c r="J141" s="251"/>
      <c r="K141" s="252"/>
      <c r="L141" s="251">
        <f t="shared" si="71"/>
        <v>0</v>
      </c>
      <c r="M141" s="252"/>
      <c r="N141" s="251">
        <f t="shared" si="72"/>
        <v>0</v>
      </c>
      <c r="O141" s="252"/>
      <c r="P141" s="73"/>
      <c r="Q141" s="251"/>
      <c r="R141" s="252"/>
      <c r="S141" s="251"/>
      <c r="T141" s="252"/>
      <c r="U141" s="251">
        <f t="shared" si="73"/>
        <v>0</v>
      </c>
      <c r="V141" s="252"/>
      <c r="W141" s="251">
        <f t="shared" si="74"/>
        <v>0</v>
      </c>
      <c r="X141" s="252"/>
      <c r="Y141" s="73"/>
      <c r="Z141" s="251"/>
      <c r="AA141" s="252"/>
      <c r="AB141" s="251"/>
      <c r="AC141" s="252"/>
      <c r="AD141" s="251">
        <f t="shared" si="75"/>
        <v>0</v>
      </c>
      <c r="AE141" s="252"/>
      <c r="AF141" s="251">
        <f t="shared" si="76"/>
        <v>0</v>
      </c>
      <c r="AG141" s="252"/>
      <c r="AH141" s="73"/>
      <c r="AI141" s="251"/>
      <c r="AJ141" s="252"/>
      <c r="AK141" s="251"/>
      <c r="AL141" s="252"/>
      <c r="AM141" s="251">
        <f t="shared" si="77"/>
        <v>0</v>
      </c>
      <c r="AN141" s="252"/>
      <c r="AO141" s="251">
        <f t="shared" si="78"/>
        <v>0</v>
      </c>
      <c r="AP141" s="252"/>
      <c r="AQ141" s="73"/>
      <c r="AR141" s="258">
        <f t="shared" si="79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80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69"/>
        <v>0</v>
      </c>
      <c r="C142" s="76">
        <f t="shared" si="70"/>
        <v>0</v>
      </c>
      <c r="D142" s="77">
        <f t="shared" si="70"/>
        <v>0</v>
      </c>
      <c r="E142" s="78">
        <f t="shared" si="70"/>
        <v>0</v>
      </c>
      <c r="F142" s="171">
        <f t="shared" si="70"/>
        <v>0</v>
      </c>
      <c r="G142" s="79"/>
      <c r="H142" s="251"/>
      <c r="I142" s="252"/>
      <c r="J142" s="251"/>
      <c r="K142" s="252"/>
      <c r="L142" s="251">
        <f t="shared" si="71"/>
        <v>0</v>
      </c>
      <c r="M142" s="252"/>
      <c r="N142" s="251">
        <f t="shared" si="72"/>
        <v>0</v>
      </c>
      <c r="O142" s="252"/>
      <c r="P142" s="73"/>
      <c r="Q142" s="251"/>
      <c r="R142" s="252"/>
      <c r="S142" s="251"/>
      <c r="T142" s="252"/>
      <c r="U142" s="251">
        <f t="shared" si="73"/>
        <v>0</v>
      </c>
      <c r="V142" s="252"/>
      <c r="W142" s="251">
        <f t="shared" si="74"/>
        <v>0</v>
      </c>
      <c r="X142" s="252"/>
      <c r="Y142" s="73"/>
      <c r="Z142" s="251"/>
      <c r="AA142" s="252"/>
      <c r="AB142" s="251"/>
      <c r="AC142" s="252"/>
      <c r="AD142" s="251">
        <f t="shared" si="75"/>
        <v>0</v>
      </c>
      <c r="AE142" s="252"/>
      <c r="AF142" s="251">
        <f t="shared" si="76"/>
        <v>0</v>
      </c>
      <c r="AG142" s="252"/>
      <c r="AH142" s="73"/>
      <c r="AI142" s="251"/>
      <c r="AJ142" s="252"/>
      <c r="AK142" s="251"/>
      <c r="AL142" s="252"/>
      <c r="AM142" s="251">
        <f t="shared" si="77"/>
        <v>0</v>
      </c>
      <c r="AN142" s="252"/>
      <c r="AO142" s="251">
        <f t="shared" si="78"/>
        <v>0</v>
      </c>
      <c r="AP142" s="252"/>
      <c r="AQ142" s="73"/>
      <c r="AR142" s="258">
        <f t="shared" si="79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80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69"/>
        <v>0</v>
      </c>
      <c r="C143" s="76">
        <f t="shared" si="70"/>
        <v>0</v>
      </c>
      <c r="D143" s="77">
        <f t="shared" si="70"/>
        <v>0</v>
      </c>
      <c r="E143" s="78">
        <f t="shared" si="70"/>
        <v>0</v>
      </c>
      <c r="F143" s="171">
        <f t="shared" si="70"/>
        <v>0</v>
      </c>
      <c r="G143" s="79"/>
      <c r="H143" s="251"/>
      <c r="I143" s="252"/>
      <c r="J143" s="251"/>
      <c r="K143" s="252"/>
      <c r="L143" s="251">
        <f t="shared" si="71"/>
        <v>0</v>
      </c>
      <c r="M143" s="252"/>
      <c r="N143" s="251">
        <f t="shared" si="72"/>
        <v>0</v>
      </c>
      <c r="O143" s="252"/>
      <c r="P143" s="73"/>
      <c r="Q143" s="251"/>
      <c r="R143" s="252"/>
      <c r="S143" s="251"/>
      <c r="T143" s="252"/>
      <c r="U143" s="251">
        <f t="shared" si="73"/>
        <v>0</v>
      </c>
      <c r="V143" s="252"/>
      <c r="W143" s="251">
        <f t="shared" si="74"/>
        <v>0</v>
      </c>
      <c r="X143" s="252"/>
      <c r="Y143" s="73"/>
      <c r="Z143" s="251"/>
      <c r="AA143" s="252"/>
      <c r="AB143" s="251"/>
      <c r="AC143" s="252"/>
      <c r="AD143" s="251">
        <f t="shared" si="75"/>
        <v>0</v>
      </c>
      <c r="AE143" s="252"/>
      <c r="AF143" s="251">
        <f t="shared" si="76"/>
        <v>0</v>
      </c>
      <c r="AG143" s="252"/>
      <c r="AH143" s="73"/>
      <c r="AI143" s="251"/>
      <c r="AJ143" s="252"/>
      <c r="AK143" s="251"/>
      <c r="AL143" s="252"/>
      <c r="AM143" s="251">
        <f t="shared" si="77"/>
        <v>0</v>
      </c>
      <c r="AN143" s="252"/>
      <c r="AO143" s="251">
        <f t="shared" si="78"/>
        <v>0</v>
      </c>
      <c r="AP143" s="252"/>
      <c r="AQ143" s="73"/>
      <c r="AR143" s="258">
        <f t="shared" si="79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80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69"/>
        <v>0</v>
      </c>
      <c r="C144" s="76">
        <f t="shared" si="70"/>
        <v>0</v>
      </c>
      <c r="D144" s="77">
        <f t="shared" si="70"/>
        <v>0</v>
      </c>
      <c r="E144" s="78">
        <f t="shared" si="70"/>
        <v>0</v>
      </c>
      <c r="F144" s="171">
        <f t="shared" si="70"/>
        <v>0</v>
      </c>
      <c r="G144" s="79"/>
      <c r="H144" s="251"/>
      <c r="I144" s="252"/>
      <c r="J144" s="251"/>
      <c r="K144" s="252"/>
      <c r="L144" s="251">
        <f t="shared" si="71"/>
        <v>0</v>
      </c>
      <c r="M144" s="252"/>
      <c r="N144" s="251">
        <f t="shared" si="72"/>
        <v>0</v>
      </c>
      <c r="O144" s="252"/>
      <c r="P144" s="73"/>
      <c r="Q144" s="251"/>
      <c r="R144" s="252"/>
      <c r="S144" s="251"/>
      <c r="T144" s="252"/>
      <c r="U144" s="251">
        <f t="shared" si="73"/>
        <v>0</v>
      </c>
      <c r="V144" s="252"/>
      <c r="W144" s="251">
        <f t="shared" si="74"/>
        <v>0</v>
      </c>
      <c r="X144" s="252"/>
      <c r="Y144" s="73"/>
      <c r="Z144" s="251"/>
      <c r="AA144" s="252"/>
      <c r="AB144" s="251"/>
      <c r="AC144" s="252"/>
      <c r="AD144" s="251">
        <f t="shared" si="75"/>
        <v>0</v>
      </c>
      <c r="AE144" s="252"/>
      <c r="AF144" s="251">
        <f t="shared" si="76"/>
        <v>0</v>
      </c>
      <c r="AG144" s="252"/>
      <c r="AH144" s="73"/>
      <c r="AI144" s="251"/>
      <c r="AJ144" s="252"/>
      <c r="AK144" s="251"/>
      <c r="AL144" s="252"/>
      <c r="AM144" s="251">
        <f t="shared" si="77"/>
        <v>0</v>
      </c>
      <c r="AN144" s="252"/>
      <c r="AO144" s="251">
        <f t="shared" si="78"/>
        <v>0</v>
      </c>
      <c r="AP144" s="252"/>
      <c r="AQ144" s="73"/>
      <c r="AR144" s="258">
        <f t="shared" si="79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80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69"/>
        <v>0</v>
      </c>
      <c r="C145" s="76">
        <f t="shared" si="70"/>
        <v>0</v>
      </c>
      <c r="D145" s="77">
        <f t="shared" si="70"/>
        <v>0</v>
      </c>
      <c r="E145" s="78">
        <f t="shared" si="70"/>
        <v>0</v>
      </c>
      <c r="F145" s="171">
        <f t="shared" si="70"/>
        <v>0</v>
      </c>
      <c r="G145" s="79"/>
      <c r="H145" s="251"/>
      <c r="I145" s="252"/>
      <c r="J145" s="251"/>
      <c r="K145" s="252"/>
      <c r="L145" s="251">
        <f t="shared" si="71"/>
        <v>0</v>
      </c>
      <c r="M145" s="252"/>
      <c r="N145" s="251">
        <f t="shared" si="72"/>
        <v>0</v>
      </c>
      <c r="O145" s="252"/>
      <c r="P145" s="73"/>
      <c r="Q145" s="251"/>
      <c r="R145" s="252"/>
      <c r="S145" s="251"/>
      <c r="T145" s="252"/>
      <c r="U145" s="251">
        <f t="shared" si="73"/>
        <v>0</v>
      </c>
      <c r="V145" s="252"/>
      <c r="W145" s="251">
        <f t="shared" si="74"/>
        <v>0</v>
      </c>
      <c r="X145" s="252"/>
      <c r="Y145" s="73"/>
      <c r="Z145" s="251"/>
      <c r="AA145" s="252"/>
      <c r="AB145" s="251"/>
      <c r="AC145" s="252"/>
      <c r="AD145" s="251">
        <f t="shared" si="75"/>
        <v>0</v>
      </c>
      <c r="AE145" s="252"/>
      <c r="AF145" s="251">
        <f t="shared" si="76"/>
        <v>0</v>
      </c>
      <c r="AG145" s="252"/>
      <c r="AH145" s="73"/>
      <c r="AI145" s="251"/>
      <c r="AJ145" s="252"/>
      <c r="AK145" s="251"/>
      <c r="AL145" s="252"/>
      <c r="AM145" s="251">
        <f t="shared" si="77"/>
        <v>0</v>
      </c>
      <c r="AN145" s="252"/>
      <c r="AO145" s="251">
        <f t="shared" si="78"/>
        <v>0</v>
      </c>
      <c r="AP145" s="252"/>
      <c r="AQ145" s="73"/>
      <c r="AR145" s="258">
        <f t="shared" si="79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80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69"/>
        <v>0</v>
      </c>
      <c r="C146" s="76">
        <f t="shared" si="70"/>
        <v>0</v>
      </c>
      <c r="D146" s="77">
        <f t="shared" si="70"/>
        <v>0</v>
      </c>
      <c r="E146" s="78">
        <f t="shared" si="70"/>
        <v>0</v>
      </c>
      <c r="F146" s="171">
        <f t="shared" si="70"/>
        <v>0</v>
      </c>
      <c r="G146" s="79"/>
      <c r="H146" s="251"/>
      <c r="I146" s="252"/>
      <c r="J146" s="251"/>
      <c r="K146" s="252"/>
      <c r="L146" s="251">
        <f t="shared" si="71"/>
        <v>0</v>
      </c>
      <c r="M146" s="252"/>
      <c r="N146" s="251">
        <f t="shared" si="72"/>
        <v>0</v>
      </c>
      <c r="O146" s="252"/>
      <c r="P146" s="73"/>
      <c r="Q146" s="251"/>
      <c r="R146" s="252"/>
      <c r="S146" s="251"/>
      <c r="T146" s="252"/>
      <c r="U146" s="251">
        <f t="shared" si="73"/>
        <v>0</v>
      </c>
      <c r="V146" s="252"/>
      <c r="W146" s="251">
        <f t="shared" si="74"/>
        <v>0</v>
      </c>
      <c r="X146" s="252"/>
      <c r="Y146" s="73"/>
      <c r="Z146" s="251"/>
      <c r="AA146" s="252"/>
      <c r="AB146" s="251"/>
      <c r="AC146" s="252"/>
      <c r="AD146" s="251">
        <f t="shared" si="75"/>
        <v>0</v>
      </c>
      <c r="AE146" s="252"/>
      <c r="AF146" s="251">
        <f t="shared" si="76"/>
        <v>0</v>
      </c>
      <c r="AG146" s="252"/>
      <c r="AH146" s="73"/>
      <c r="AI146" s="251"/>
      <c r="AJ146" s="252"/>
      <c r="AK146" s="251"/>
      <c r="AL146" s="252"/>
      <c r="AM146" s="251">
        <f t="shared" si="77"/>
        <v>0</v>
      </c>
      <c r="AN146" s="252"/>
      <c r="AO146" s="251">
        <f t="shared" si="78"/>
        <v>0</v>
      </c>
      <c r="AP146" s="252"/>
      <c r="AQ146" s="73"/>
      <c r="AR146" s="258">
        <f t="shared" si="79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80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69"/>
        <v>0</v>
      </c>
      <c r="C147" s="76">
        <f t="shared" si="70"/>
        <v>0</v>
      </c>
      <c r="D147" s="77">
        <f t="shared" si="70"/>
        <v>0</v>
      </c>
      <c r="E147" s="78">
        <f t="shared" si="70"/>
        <v>0</v>
      </c>
      <c r="F147" s="171">
        <f t="shared" si="70"/>
        <v>0</v>
      </c>
      <c r="G147" s="79"/>
      <c r="H147" s="251"/>
      <c r="I147" s="252"/>
      <c r="J147" s="251"/>
      <c r="K147" s="252"/>
      <c r="L147" s="251">
        <f t="shared" si="71"/>
        <v>0</v>
      </c>
      <c r="M147" s="252"/>
      <c r="N147" s="251">
        <f t="shared" si="72"/>
        <v>0</v>
      </c>
      <c r="O147" s="252"/>
      <c r="P147" s="73"/>
      <c r="Q147" s="251"/>
      <c r="R147" s="252"/>
      <c r="S147" s="251"/>
      <c r="T147" s="252"/>
      <c r="U147" s="251">
        <f t="shared" si="73"/>
        <v>0</v>
      </c>
      <c r="V147" s="252"/>
      <c r="W147" s="251">
        <f t="shared" si="74"/>
        <v>0</v>
      </c>
      <c r="X147" s="252"/>
      <c r="Y147" s="73"/>
      <c r="Z147" s="251"/>
      <c r="AA147" s="252"/>
      <c r="AB147" s="251"/>
      <c r="AC147" s="252"/>
      <c r="AD147" s="251">
        <f t="shared" si="75"/>
        <v>0</v>
      </c>
      <c r="AE147" s="252"/>
      <c r="AF147" s="251">
        <f t="shared" si="76"/>
        <v>0</v>
      </c>
      <c r="AG147" s="252"/>
      <c r="AH147" s="73"/>
      <c r="AI147" s="251"/>
      <c r="AJ147" s="252"/>
      <c r="AK147" s="251"/>
      <c r="AL147" s="252"/>
      <c r="AM147" s="251">
        <f t="shared" si="77"/>
        <v>0</v>
      </c>
      <c r="AN147" s="252"/>
      <c r="AO147" s="251">
        <f t="shared" si="78"/>
        <v>0</v>
      </c>
      <c r="AP147" s="252"/>
      <c r="AQ147" s="73"/>
      <c r="AR147" s="258">
        <f t="shared" si="79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80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69"/>
        <v>0</v>
      </c>
      <c r="C148" s="76">
        <f t="shared" si="70"/>
        <v>0</v>
      </c>
      <c r="D148" s="77">
        <f t="shared" si="70"/>
        <v>0</v>
      </c>
      <c r="E148" s="78">
        <f t="shared" si="70"/>
        <v>0</v>
      </c>
      <c r="F148" s="171">
        <f t="shared" si="70"/>
        <v>0</v>
      </c>
      <c r="G148" s="79"/>
      <c r="H148" s="251"/>
      <c r="I148" s="252"/>
      <c r="J148" s="251"/>
      <c r="K148" s="252"/>
      <c r="L148" s="251">
        <f t="shared" si="71"/>
        <v>0</v>
      </c>
      <c r="M148" s="252"/>
      <c r="N148" s="251">
        <f t="shared" si="72"/>
        <v>0</v>
      </c>
      <c r="O148" s="252"/>
      <c r="P148" s="73"/>
      <c r="Q148" s="251"/>
      <c r="R148" s="252"/>
      <c r="S148" s="251"/>
      <c r="T148" s="252"/>
      <c r="U148" s="251">
        <f t="shared" si="73"/>
        <v>0</v>
      </c>
      <c r="V148" s="252"/>
      <c r="W148" s="251">
        <f t="shared" si="74"/>
        <v>0</v>
      </c>
      <c r="X148" s="252"/>
      <c r="Y148" s="73"/>
      <c r="Z148" s="251"/>
      <c r="AA148" s="252"/>
      <c r="AB148" s="251"/>
      <c r="AC148" s="252"/>
      <c r="AD148" s="251">
        <f t="shared" si="75"/>
        <v>0</v>
      </c>
      <c r="AE148" s="252"/>
      <c r="AF148" s="251">
        <f t="shared" si="76"/>
        <v>0</v>
      </c>
      <c r="AG148" s="252"/>
      <c r="AH148" s="73"/>
      <c r="AI148" s="251"/>
      <c r="AJ148" s="252"/>
      <c r="AK148" s="251"/>
      <c r="AL148" s="252"/>
      <c r="AM148" s="251">
        <f t="shared" si="77"/>
        <v>0</v>
      </c>
      <c r="AN148" s="252"/>
      <c r="AO148" s="251">
        <f t="shared" si="78"/>
        <v>0</v>
      </c>
      <c r="AP148" s="252"/>
      <c r="AQ148" s="73"/>
      <c r="AR148" s="258">
        <f t="shared" si="79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80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69"/>
        <v>0</v>
      </c>
      <c r="C149" s="76">
        <f t="shared" si="70"/>
        <v>0</v>
      </c>
      <c r="D149" s="77">
        <f t="shared" si="70"/>
        <v>0</v>
      </c>
      <c r="E149" s="78">
        <f t="shared" si="70"/>
        <v>0</v>
      </c>
      <c r="F149" s="171">
        <f t="shared" si="70"/>
        <v>0</v>
      </c>
      <c r="G149" s="79"/>
      <c r="H149" s="251"/>
      <c r="I149" s="252"/>
      <c r="J149" s="251"/>
      <c r="K149" s="252"/>
      <c r="L149" s="251">
        <f t="shared" si="71"/>
        <v>0</v>
      </c>
      <c r="M149" s="252"/>
      <c r="N149" s="251">
        <f t="shared" si="72"/>
        <v>0</v>
      </c>
      <c r="O149" s="252"/>
      <c r="P149" s="73"/>
      <c r="Q149" s="251"/>
      <c r="R149" s="252"/>
      <c r="S149" s="251"/>
      <c r="T149" s="252"/>
      <c r="U149" s="251">
        <f t="shared" si="73"/>
        <v>0</v>
      </c>
      <c r="V149" s="252"/>
      <c r="W149" s="251">
        <f t="shared" si="74"/>
        <v>0</v>
      </c>
      <c r="X149" s="252"/>
      <c r="Y149" s="73"/>
      <c r="Z149" s="251"/>
      <c r="AA149" s="252"/>
      <c r="AB149" s="251"/>
      <c r="AC149" s="252"/>
      <c r="AD149" s="251">
        <f t="shared" si="75"/>
        <v>0</v>
      </c>
      <c r="AE149" s="252"/>
      <c r="AF149" s="251">
        <f t="shared" si="76"/>
        <v>0</v>
      </c>
      <c r="AG149" s="252"/>
      <c r="AH149" s="73"/>
      <c r="AI149" s="251"/>
      <c r="AJ149" s="252"/>
      <c r="AK149" s="251"/>
      <c r="AL149" s="252"/>
      <c r="AM149" s="251">
        <f t="shared" si="77"/>
        <v>0</v>
      </c>
      <c r="AN149" s="252"/>
      <c r="AO149" s="251">
        <f t="shared" si="78"/>
        <v>0</v>
      </c>
      <c r="AP149" s="252"/>
      <c r="AQ149" s="73"/>
      <c r="AR149" s="258">
        <f t="shared" si="79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80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69"/>
        <v>0</v>
      </c>
      <c r="C150" s="76">
        <f t="shared" si="70"/>
        <v>0</v>
      </c>
      <c r="D150" s="77">
        <f t="shared" si="70"/>
        <v>0</v>
      </c>
      <c r="E150" s="78">
        <f t="shared" si="70"/>
        <v>0</v>
      </c>
      <c r="F150" s="171">
        <f t="shared" si="70"/>
        <v>0</v>
      </c>
      <c r="G150" s="79"/>
      <c r="H150" s="251"/>
      <c r="I150" s="252"/>
      <c r="J150" s="251"/>
      <c r="K150" s="252"/>
      <c r="L150" s="251">
        <f t="shared" si="71"/>
        <v>0</v>
      </c>
      <c r="M150" s="252"/>
      <c r="N150" s="251">
        <f t="shared" si="72"/>
        <v>0</v>
      </c>
      <c r="O150" s="252"/>
      <c r="P150" s="73"/>
      <c r="Q150" s="251"/>
      <c r="R150" s="252"/>
      <c r="S150" s="251"/>
      <c r="T150" s="252"/>
      <c r="U150" s="251">
        <f t="shared" si="73"/>
        <v>0</v>
      </c>
      <c r="V150" s="252"/>
      <c r="W150" s="251">
        <f t="shared" si="74"/>
        <v>0</v>
      </c>
      <c r="X150" s="252"/>
      <c r="Y150" s="73"/>
      <c r="Z150" s="251"/>
      <c r="AA150" s="252"/>
      <c r="AB150" s="251"/>
      <c r="AC150" s="252"/>
      <c r="AD150" s="251">
        <f t="shared" si="75"/>
        <v>0</v>
      </c>
      <c r="AE150" s="252"/>
      <c r="AF150" s="251">
        <f t="shared" si="76"/>
        <v>0</v>
      </c>
      <c r="AG150" s="252"/>
      <c r="AH150" s="73"/>
      <c r="AI150" s="251"/>
      <c r="AJ150" s="252"/>
      <c r="AK150" s="251"/>
      <c r="AL150" s="252"/>
      <c r="AM150" s="251">
        <f t="shared" si="77"/>
        <v>0</v>
      </c>
      <c r="AN150" s="252"/>
      <c r="AO150" s="251">
        <f t="shared" si="78"/>
        <v>0</v>
      </c>
      <c r="AP150" s="252"/>
      <c r="AQ150" s="73"/>
      <c r="AR150" s="258">
        <f t="shared" si="79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80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69"/>
        <v>0</v>
      </c>
      <c r="C151" s="76">
        <f t="shared" si="70"/>
        <v>0</v>
      </c>
      <c r="D151" s="77">
        <f t="shared" si="70"/>
        <v>0</v>
      </c>
      <c r="E151" s="78">
        <f t="shared" si="70"/>
        <v>0</v>
      </c>
      <c r="F151" s="171">
        <f t="shared" si="70"/>
        <v>0</v>
      </c>
      <c r="G151" s="79"/>
      <c r="H151" s="251"/>
      <c r="I151" s="252"/>
      <c r="J151" s="251"/>
      <c r="K151" s="252"/>
      <c r="L151" s="251">
        <f t="shared" si="71"/>
        <v>0</v>
      </c>
      <c r="M151" s="252"/>
      <c r="N151" s="251">
        <f t="shared" si="72"/>
        <v>0</v>
      </c>
      <c r="O151" s="252"/>
      <c r="P151" s="73"/>
      <c r="Q151" s="251"/>
      <c r="R151" s="252"/>
      <c r="S151" s="251"/>
      <c r="T151" s="252"/>
      <c r="U151" s="251">
        <f t="shared" si="73"/>
        <v>0</v>
      </c>
      <c r="V151" s="252"/>
      <c r="W151" s="251">
        <f t="shared" si="74"/>
        <v>0</v>
      </c>
      <c r="X151" s="252"/>
      <c r="Y151" s="73"/>
      <c r="Z151" s="251"/>
      <c r="AA151" s="252"/>
      <c r="AB151" s="251"/>
      <c r="AC151" s="252"/>
      <c r="AD151" s="251">
        <f t="shared" si="75"/>
        <v>0</v>
      </c>
      <c r="AE151" s="252"/>
      <c r="AF151" s="251">
        <f t="shared" si="76"/>
        <v>0</v>
      </c>
      <c r="AG151" s="252"/>
      <c r="AH151" s="73"/>
      <c r="AI151" s="251"/>
      <c r="AJ151" s="252"/>
      <c r="AK151" s="251"/>
      <c r="AL151" s="252"/>
      <c r="AM151" s="251">
        <f t="shared" si="77"/>
        <v>0</v>
      </c>
      <c r="AN151" s="252"/>
      <c r="AO151" s="251">
        <f t="shared" si="78"/>
        <v>0</v>
      </c>
      <c r="AP151" s="252"/>
      <c r="AQ151" s="73"/>
      <c r="AR151" s="258">
        <f t="shared" si="79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80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69"/>
        <v>0</v>
      </c>
      <c r="C152" s="76">
        <f t="shared" si="70"/>
        <v>0</v>
      </c>
      <c r="D152" s="77">
        <f t="shared" si="70"/>
        <v>0</v>
      </c>
      <c r="E152" s="78">
        <f t="shared" si="70"/>
        <v>0</v>
      </c>
      <c r="F152" s="171">
        <f t="shared" si="70"/>
        <v>0</v>
      </c>
      <c r="G152" s="79"/>
      <c r="H152" s="251"/>
      <c r="I152" s="252"/>
      <c r="J152" s="251"/>
      <c r="K152" s="252"/>
      <c r="L152" s="251">
        <f t="shared" si="71"/>
        <v>0</v>
      </c>
      <c r="M152" s="252"/>
      <c r="N152" s="251">
        <f t="shared" si="72"/>
        <v>0</v>
      </c>
      <c r="O152" s="252"/>
      <c r="P152" s="73"/>
      <c r="Q152" s="251"/>
      <c r="R152" s="252"/>
      <c r="S152" s="251"/>
      <c r="T152" s="252"/>
      <c r="U152" s="251">
        <f t="shared" si="73"/>
        <v>0</v>
      </c>
      <c r="V152" s="252"/>
      <c r="W152" s="251">
        <f t="shared" si="74"/>
        <v>0</v>
      </c>
      <c r="X152" s="252"/>
      <c r="Y152" s="73"/>
      <c r="Z152" s="251"/>
      <c r="AA152" s="252"/>
      <c r="AB152" s="251"/>
      <c r="AC152" s="252"/>
      <c r="AD152" s="251">
        <f t="shared" si="75"/>
        <v>0</v>
      </c>
      <c r="AE152" s="252"/>
      <c r="AF152" s="251">
        <f t="shared" si="76"/>
        <v>0</v>
      </c>
      <c r="AG152" s="252"/>
      <c r="AH152" s="73"/>
      <c r="AI152" s="251"/>
      <c r="AJ152" s="252"/>
      <c r="AK152" s="251"/>
      <c r="AL152" s="252"/>
      <c r="AM152" s="251">
        <f t="shared" si="77"/>
        <v>0</v>
      </c>
      <c r="AN152" s="252"/>
      <c r="AO152" s="251">
        <f t="shared" si="78"/>
        <v>0</v>
      </c>
      <c r="AP152" s="252"/>
      <c r="AQ152" s="73"/>
      <c r="AR152" s="258">
        <f t="shared" si="79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80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69"/>
        <v>0</v>
      </c>
      <c r="C153" s="76">
        <f t="shared" si="70"/>
        <v>0</v>
      </c>
      <c r="D153" s="77">
        <f t="shared" si="70"/>
        <v>0</v>
      </c>
      <c r="E153" s="78">
        <f t="shared" si="70"/>
        <v>0</v>
      </c>
      <c r="F153" s="171">
        <f t="shared" si="70"/>
        <v>0</v>
      </c>
      <c r="G153" s="79"/>
      <c r="H153" s="251"/>
      <c r="I153" s="252"/>
      <c r="J153" s="251"/>
      <c r="K153" s="252"/>
      <c r="L153" s="251">
        <f t="shared" si="71"/>
        <v>0</v>
      </c>
      <c r="M153" s="252"/>
      <c r="N153" s="251">
        <f t="shared" si="72"/>
        <v>0</v>
      </c>
      <c r="O153" s="252"/>
      <c r="P153" s="73"/>
      <c r="Q153" s="251"/>
      <c r="R153" s="252"/>
      <c r="S153" s="251"/>
      <c r="T153" s="252"/>
      <c r="U153" s="251">
        <f t="shared" si="73"/>
        <v>0</v>
      </c>
      <c r="V153" s="252"/>
      <c r="W153" s="251">
        <f t="shared" si="74"/>
        <v>0</v>
      </c>
      <c r="X153" s="252"/>
      <c r="Y153" s="73"/>
      <c r="Z153" s="251"/>
      <c r="AA153" s="252"/>
      <c r="AB153" s="251"/>
      <c r="AC153" s="252"/>
      <c r="AD153" s="251">
        <f t="shared" si="75"/>
        <v>0</v>
      </c>
      <c r="AE153" s="252"/>
      <c r="AF153" s="251">
        <f t="shared" si="76"/>
        <v>0</v>
      </c>
      <c r="AG153" s="252"/>
      <c r="AH153" s="73"/>
      <c r="AI153" s="251"/>
      <c r="AJ153" s="252"/>
      <c r="AK153" s="251"/>
      <c r="AL153" s="252"/>
      <c r="AM153" s="251">
        <f t="shared" si="77"/>
        <v>0</v>
      </c>
      <c r="AN153" s="252"/>
      <c r="AO153" s="251">
        <f t="shared" si="78"/>
        <v>0</v>
      </c>
      <c r="AP153" s="252"/>
      <c r="AQ153" s="73"/>
      <c r="AR153" s="258">
        <f t="shared" si="79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80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69"/>
        <v>0</v>
      </c>
      <c r="C154" s="76">
        <f t="shared" si="70"/>
        <v>0</v>
      </c>
      <c r="D154" s="77">
        <f t="shared" si="70"/>
        <v>0</v>
      </c>
      <c r="E154" s="78">
        <f t="shared" si="70"/>
        <v>0</v>
      </c>
      <c r="F154" s="171">
        <f t="shared" si="70"/>
        <v>0</v>
      </c>
      <c r="G154" s="79"/>
      <c r="H154" s="251"/>
      <c r="I154" s="252"/>
      <c r="J154" s="251"/>
      <c r="K154" s="252"/>
      <c r="L154" s="251">
        <f t="shared" si="71"/>
        <v>0</v>
      </c>
      <c r="M154" s="252"/>
      <c r="N154" s="251">
        <f t="shared" si="72"/>
        <v>0</v>
      </c>
      <c r="O154" s="252"/>
      <c r="P154" s="73"/>
      <c r="Q154" s="251"/>
      <c r="R154" s="252"/>
      <c r="S154" s="251"/>
      <c r="T154" s="252"/>
      <c r="U154" s="251">
        <f t="shared" si="73"/>
        <v>0</v>
      </c>
      <c r="V154" s="252"/>
      <c r="W154" s="251">
        <f t="shared" si="74"/>
        <v>0</v>
      </c>
      <c r="X154" s="252"/>
      <c r="Y154" s="73"/>
      <c r="Z154" s="251"/>
      <c r="AA154" s="252"/>
      <c r="AB154" s="251"/>
      <c r="AC154" s="252"/>
      <c r="AD154" s="251">
        <f t="shared" si="75"/>
        <v>0</v>
      </c>
      <c r="AE154" s="252"/>
      <c r="AF154" s="251">
        <f t="shared" si="76"/>
        <v>0</v>
      </c>
      <c r="AG154" s="252"/>
      <c r="AH154" s="73"/>
      <c r="AI154" s="251"/>
      <c r="AJ154" s="252"/>
      <c r="AK154" s="251"/>
      <c r="AL154" s="252"/>
      <c r="AM154" s="251">
        <f t="shared" si="77"/>
        <v>0</v>
      </c>
      <c r="AN154" s="252"/>
      <c r="AO154" s="251">
        <f t="shared" si="78"/>
        <v>0</v>
      </c>
      <c r="AP154" s="252"/>
      <c r="AQ154" s="73"/>
      <c r="AR154" s="258">
        <f t="shared" si="79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80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J150:K150"/>
    <mergeCell ref="L150:M150"/>
    <mergeCell ref="N150:O150"/>
    <mergeCell ref="Q150:R150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S147:T147"/>
    <mergeCell ref="U147:V147"/>
    <mergeCell ref="W147:X147"/>
    <mergeCell ref="Z147:AA147"/>
    <mergeCell ref="AB147:AC147"/>
    <mergeCell ref="AD147:AE147"/>
    <mergeCell ref="BI148:BP148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7:I147"/>
    <mergeCell ref="J147:K147"/>
    <mergeCell ref="L147:M147"/>
    <mergeCell ref="N147:O147"/>
    <mergeCell ref="Q147:R147"/>
    <mergeCell ref="AK149:AL149"/>
    <mergeCell ref="AM149:AN149"/>
    <mergeCell ref="H144:I144"/>
    <mergeCell ref="J144:K144"/>
    <mergeCell ref="L144:M144"/>
    <mergeCell ref="N144:O144"/>
    <mergeCell ref="Q144:R144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BQ145:BR145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I146:BP146"/>
    <mergeCell ref="BQ146:BR146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S141:T141"/>
    <mergeCell ref="U141:V141"/>
    <mergeCell ref="W141:X141"/>
    <mergeCell ref="Z141:AA141"/>
    <mergeCell ref="AB141:AC141"/>
    <mergeCell ref="AD141:AE141"/>
    <mergeCell ref="BI142:BP142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1:I141"/>
    <mergeCell ref="J141:K141"/>
    <mergeCell ref="L141:M141"/>
    <mergeCell ref="N141:O141"/>
    <mergeCell ref="Q141:R141"/>
    <mergeCell ref="AK143:AL143"/>
    <mergeCell ref="AM143:AN143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H140:I140"/>
    <mergeCell ref="J140:K140"/>
    <mergeCell ref="L140:M140"/>
    <mergeCell ref="N140:O140"/>
    <mergeCell ref="Q140:R140"/>
    <mergeCell ref="S140:T140"/>
    <mergeCell ref="U140:V140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I140:BP140"/>
    <mergeCell ref="BQ140:BR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491" priority="41" operator="greaterThan">
      <formula>0</formula>
    </cfRule>
  </conditionalFormatting>
  <conditionalFormatting sqref="J138:K154 S138:T154 AB138:AC154 AK138:AL154">
    <cfRule type="cellIs" dxfId="490" priority="40" operator="greaterThan">
      <formula>0</formula>
    </cfRule>
  </conditionalFormatting>
  <conditionalFormatting sqref="FF7:FF23 FF34:FF50 FF61:FF77 FF88:FF104 FF115:FF131">
    <cfRule type="cellIs" dxfId="489" priority="39" operator="greaterThan">
      <formula>0</formula>
    </cfRule>
  </conditionalFormatting>
  <conditionalFormatting sqref="FH7:FI23">
    <cfRule type="cellIs" dxfId="488" priority="38" operator="greaterThan">
      <formula>0</formula>
    </cfRule>
  </conditionalFormatting>
  <conditionalFormatting sqref="FL7:FM23">
    <cfRule type="cellIs" dxfId="487" priority="37" operator="greaterThan">
      <formula>0</formula>
    </cfRule>
  </conditionalFormatting>
  <conditionalFormatting sqref="FN7:FN23">
    <cfRule type="cellIs" dxfId="486" priority="36" operator="greaterThan">
      <formula>0</formula>
    </cfRule>
  </conditionalFormatting>
  <conditionalFormatting sqref="FI34:FI50">
    <cfRule type="cellIs" dxfId="485" priority="35" operator="greaterThan">
      <formula>0</formula>
    </cfRule>
  </conditionalFormatting>
  <conditionalFormatting sqref="FL34:FM50">
    <cfRule type="cellIs" dxfId="484" priority="34" operator="greaterThan">
      <formula>0</formula>
    </cfRule>
  </conditionalFormatting>
  <conditionalFormatting sqref="FN34:FN50">
    <cfRule type="cellIs" dxfId="483" priority="33" operator="greaterThan">
      <formula>0</formula>
    </cfRule>
  </conditionalFormatting>
  <conditionalFormatting sqref="FH34:FH50">
    <cfRule type="cellIs" dxfId="482" priority="32" operator="greaterThan">
      <formula>0</formula>
    </cfRule>
  </conditionalFormatting>
  <conditionalFormatting sqref="FH61:FH77">
    <cfRule type="cellIs" dxfId="481" priority="31" operator="greaterThan">
      <formula>0</formula>
    </cfRule>
  </conditionalFormatting>
  <conditionalFormatting sqref="FH61:FI77">
    <cfRule type="cellIs" dxfId="480" priority="30" operator="greaterThan">
      <formula>0</formula>
    </cfRule>
  </conditionalFormatting>
  <conditionalFormatting sqref="FL61:FM77">
    <cfRule type="cellIs" dxfId="479" priority="29" operator="greaterThan">
      <formula>0</formula>
    </cfRule>
  </conditionalFormatting>
  <conditionalFormatting sqref="FN61:FN77">
    <cfRule type="cellIs" dxfId="478" priority="28" operator="greaterThan">
      <formula>0</formula>
    </cfRule>
  </conditionalFormatting>
  <conditionalFormatting sqref="FH88:FH104">
    <cfRule type="cellIs" dxfId="477" priority="27" operator="greaterThan">
      <formula>0</formula>
    </cfRule>
  </conditionalFormatting>
  <conditionalFormatting sqref="FH88:FH104">
    <cfRule type="cellIs" dxfId="476" priority="26" operator="greaterThan">
      <formula>0</formula>
    </cfRule>
  </conditionalFormatting>
  <conditionalFormatting sqref="FH88:FI104">
    <cfRule type="cellIs" dxfId="475" priority="25" operator="greaterThan">
      <formula>0</formula>
    </cfRule>
  </conditionalFormatting>
  <conditionalFormatting sqref="FL88:FM104">
    <cfRule type="cellIs" dxfId="474" priority="24" operator="greaterThan">
      <formula>0</formula>
    </cfRule>
  </conditionalFormatting>
  <conditionalFormatting sqref="FN88:FN104">
    <cfRule type="cellIs" dxfId="473" priority="23" operator="greaterThan">
      <formula>0</formula>
    </cfRule>
  </conditionalFormatting>
  <conditionalFormatting sqref="FH115:FH131">
    <cfRule type="cellIs" dxfId="472" priority="22" operator="greaterThan">
      <formula>0</formula>
    </cfRule>
  </conditionalFormatting>
  <conditionalFormatting sqref="FH115:FH131">
    <cfRule type="cellIs" dxfId="471" priority="21" operator="greaterThan">
      <formula>0</formula>
    </cfRule>
  </conditionalFormatting>
  <conditionalFormatting sqref="FH115:FH131">
    <cfRule type="cellIs" dxfId="470" priority="20" operator="greaterThan">
      <formula>0</formula>
    </cfRule>
  </conditionalFormatting>
  <conditionalFormatting sqref="FH115:FI131">
    <cfRule type="cellIs" dxfId="469" priority="19" operator="greaterThan">
      <formula>0</formula>
    </cfRule>
  </conditionalFormatting>
  <conditionalFormatting sqref="FL115:FM131">
    <cfRule type="cellIs" dxfId="468" priority="18" operator="greaterThan">
      <formula>0</formula>
    </cfRule>
  </conditionalFormatting>
  <conditionalFormatting sqref="FN115:FN131">
    <cfRule type="cellIs" dxfId="467" priority="17" operator="greaterThan">
      <formula>0</formula>
    </cfRule>
  </conditionalFormatting>
  <conditionalFormatting sqref="N138:O154 W138:X154 AF138:AG154 AO138:AP154">
    <cfRule type="cellIs" dxfId="466" priority="14" operator="between">
      <formula>35.1</formula>
      <formula>39</formula>
    </cfRule>
    <cfRule type="cellIs" dxfId="465" priority="15" operator="between">
      <formula>31</formula>
      <formula>34.9</formula>
    </cfRule>
    <cfRule type="cellIs" dxfId="464" priority="16" operator="equal">
      <formula>35</formula>
    </cfRule>
  </conditionalFormatting>
  <conditionalFormatting sqref="AR138:AT154">
    <cfRule type="cellIs" dxfId="463" priority="11" operator="between">
      <formula>0.1</formula>
      <formula>34.9</formula>
    </cfRule>
    <cfRule type="cellIs" dxfId="462" priority="12" operator="greaterThan">
      <formula>35</formula>
    </cfRule>
    <cfRule type="cellIs" dxfId="461" priority="13" operator="equal">
      <formula>35</formula>
    </cfRule>
  </conditionalFormatting>
  <conditionalFormatting sqref="FJ7:FJ23 FJ34:FJ50 FJ61:FJ77 FJ88:FJ104 FJ115:FJ131">
    <cfRule type="cellIs" dxfId="460" priority="10" operator="greaterThan">
      <formula>0</formula>
    </cfRule>
  </conditionalFormatting>
  <conditionalFormatting sqref="AV138:AW154">
    <cfRule type="cellIs" dxfId="459" priority="9" operator="greaterThan">
      <formula>0</formula>
    </cfRule>
  </conditionalFormatting>
  <conditionalFormatting sqref="AX138:AY154">
    <cfRule type="cellIs" dxfId="458" priority="8" operator="greaterThan">
      <formula>0</formula>
    </cfRule>
  </conditionalFormatting>
  <conditionalFormatting sqref="BB138:BC154">
    <cfRule type="cellIs" dxfId="457" priority="5" operator="between">
      <formula>35.1</formula>
      <formula>39</formula>
    </cfRule>
    <cfRule type="cellIs" dxfId="456" priority="6" operator="between">
      <formula>31</formula>
      <formula>34.9</formula>
    </cfRule>
    <cfRule type="cellIs" dxfId="455" priority="7" operator="equal">
      <formula>35</formula>
    </cfRule>
  </conditionalFormatting>
  <conditionalFormatting sqref="BE138:BG154">
    <cfRule type="cellIs" dxfId="454" priority="2" operator="between">
      <formula>0.1</formula>
      <formula>34.9</formula>
    </cfRule>
    <cfRule type="cellIs" dxfId="453" priority="3" operator="greaterThan">
      <formula>35</formula>
    </cfRule>
    <cfRule type="cellIs" dxfId="452" priority="4" operator="equal">
      <formula>35</formula>
    </cfRule>
  </conditionalFormatting>
  <conditionalFormatting sqref="FK7:FK23 FK34:FK50 FK61:FK77 FK88:FK104 FK115:FK131">
    <cfRule type="cellIs" dxfId="45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'01'!A109</f>
        <v>A</v>
      </c>
      <c r="B1" s="2" t="str">
        <f>'01'!B109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5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'01'!AM82:AQ82</f>
        <v>0</v>
      </c>
      <c r="AN1" s="207"/>
      <c r="AO1" s="207"/>
      <c r="AP1" s="207"/>
      <c r="AQ1" s="207"/>
      <c r="AR1" s="81"/>
      <c r="AS1" s="208">
        <f>'01'!AS82:AW82</f>
        <v>0</v>
      </c>
      <c r="AT1" s="208"/>
      <c r="AU1" s="208"/>
      <c r="AV1" s="208"/>
      <c r="AW1" s="208"/>
      <c r="AY1" s="209">
        <f>'01'!AY82:BC82</f>
        <v>0</v>
      </c>
      <c r="AZ1" s="209"/>
      <c r="BA1" s="209"/>
      <c r="BB1" s="209"/>
      <c r="BC1" s="209"/>
      <c r="BE1" s="210">
        <f>'01'!BE82:BI82</f>
        <v>0</v>
      </c>
      <c r="BF1" s="210"/>
      <c r="BG1" s="210"/>
      <c r="BH1" s="210"/>
      <c r="BI1" s="210"/>
      <c r="BK1" s="211">
        <f>'01'!BK82:BO82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5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5</v>
      </c>
      <c r="EP1" s="199"/>
    </row>
    <row r="2" spans="1:173" ht="15" customHeight="1" thickBot="1" x14ac:dyDescent="0.3">
      <c r="A2" s="1" t="str">
        <f>'01'!A110</f>
        <v>R</v>
      </c>
      <c r="B2" s="2" t="str">
        <f>'01'!B110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'01'!AM83:AQ83</f>
        <v>0</v>
      </c>
      <c r="AN2" s="202"/>
      <c r="AO2" s="202"/>
      <c r="AP2" s="202"/>
      <c r="AQ2" s="202"/>
      <c r="AS2" s="203">
        <f>'01'!AS83:AW83</f>
        <v>0</v>
      </c>
      <c r="AT2" s="203"/>
      <c r="AU2" s="203"/>
      <c r="AV2" s="203"/>
      <c r="AW2" s="203"/>
      <c r="AY2" s="204">
        <f>'01'!AY83:BC83</f>
        <v>0</v>
      </c>
      <c r="AZ2" s="204"/>
      <c r="BA2" s="204"/>
      <c r="BB2" s="204"/>
      <c r="BC2" s="204"/>
      <c r="BE2" s="205">
        <f>'01'!BE83:BI83</f>
        <v>0</v>
      </c>
      <c r="BF2" s="205"/>
      <c r="BG2" s="205"/>
      <c r="BH2" s="205"/>
      <c r="BI2" s="205"/>
      <c r="BK2" s="206">
        <f>'01'!BK83:BO83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'01'!A111</f>
        <v>M</v>
      </c>
      <c r="B3" s="2" t="str">
        <f>'01'!B111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42765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42766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42767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42768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42769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42770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42771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'01'!A112</f>
        <v>0</v>
      </c>
      <c r="B4" s="2">
        <f>'01'!B112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'01'!A113</f>
        <v>0</v>
      </c>
      <c r="B5" s="2">
        <f>'01'!B113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'01'!A114</f>
        <v>0</v>
      </c>
      <c r="B6" s="2">
        <f>'01'!B114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'01'!B138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'01'!FN115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'01'!B139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'01'!FN116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'01'!B140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'01'!FN117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'01'!B141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'01'!FN118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'01'!B142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'01'!FN119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'01'!B143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'01'!FN120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'01'!B144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'01'!FN121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'01'!B145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'01'!FN122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'01'!B146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'01'!FN123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'01'!B147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'01'!FN124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'01'!B148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'01'!FN125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'01'!B149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'01'!FN126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'01'!B150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'01'!FN127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'01'!B151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'01'!FN128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'01'!B152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'01'!FN129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'01'!B153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'01'!FN130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'01'!B154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'01'!FN131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6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6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6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42772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42773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42774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42775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42776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42777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42778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7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7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7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42779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42780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42781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42782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42783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42784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42785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43"/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6" si="25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43"/>
      <c r="FJ62" s="46">
        <f t="shared" ref="FJ62:FJ77" si="26">FN35</f>
        <v>0</v>
      </c>
      <c r="FK62" s="44">
        <f t="shared" si="21"/>
        <v>0</v>
      </c>
      <c r="FL62" s="46"/>
      <c r="FM62" s="66"/>
      <c r="FN62" s="48">
        <f t="shared" ref="FN62:FN77" si="27">FI62+FJ62+FK62-FL62</f>
        <v>0</v>
      </c>
      <c r="FP62" s="49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43"/>
      <c r="FJ63" s="46">
        <f t="shared" si="26"/>
        <v>0</v>
      </c>
      <c r="FK63" s="44">
        <f t="shared" si="21"/>
        <v>0</v>
      </c>
      <c r="FL63" s="46"/>
      <c r="FM63" s="66"/>
      <c r="FN63" s="48">
        <f t="shared" si="27"/>
        <v>0</v>
      </c>
      <c r="FP63" s="49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43"/>
      <c r="FJ64" s="46">
        <f t="shared" si="26"/>
        <v>0</v>
      </c>
      <c r="FK64" s="44">
        <f t="shared" si="21"/>
        <v>0</v>
      </c>
      <c r="FL64" s="46"/>
      <c r="FM64" s="66"/>
      <c r="FN64" s="48">
        <f t="shared" si="27"/>
        <v>0</v>
      </c>
      <c r="FP64" s="49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43"/>
      <c r="FJ65" s="46">
        <f t="shared" si="26"/>
        <v>0</v>
      </c>
      <c r="FK65" s="44">
        <f t="shared" si="21"/>
        <v>0</v>
      </c>
      <c r="FL65" s="46"/>
      <c r="FM65" s="66"/>
      <c r="FN65" s="48">
        <f t="shared" si="27"/>
        <v>0</v>
      </c>
      <c r="FP65" s="49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43"/>
      <c r="FJ66" s="46">
        <f t="shared" si="26"/>
        <v>0</v>
      </c>
      <c r="FK66" s="44">
        <f t="shared" si="21"/>
        <v>0</v>
      </c>
      <c r="FL66" s="46"/>
      <c r="FM66" s="66"/>
      <c r="FN66" s="48">
        <f t="shared" si="27"/>
        <v>0</v>
      </c>
      <c r="FP66" s="49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43"/>
      <c r="FJ67" s="46">
        <f t="shared" si="26"/>
        <v>0</v>
      </c>
      <c r="FK67" s="44">
        <f t="shared" si="21"/>
        <v>0</v>
      </c>
      <c r="FL67" s="46"/>
      <c r="FM67" s="66"/>
      <c r="FN67" s="48">
        <f t="shared" si="27"/>
        <v>0</v>
      </c>
      <c r="FP67" s="49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43"/>
      <c r="FJ68" s="46">
        <f t="shared" si="26"/>
        <v>0</v>
      </c>
      <c r="FK68" s="44">
        <f t="shared" si="21"/>
        <v>0</v>
      </c>
      <c r="FL68" s="46"/>
      <c r="FM68" s="66"/>
      <c r="FN68" s="48">
        <f t="shared" si="27"/>
        <v>0</v>
      </c>
      <c r="FP68" s="49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43"/>
      <c r="FJ69" s="46">
        <f t="shared" si="26"/>
        <v>0</v>
      </c>
      <c r="FK69" s="44">
        <f t="shared" si="21"/>
        <v>0</v>
      </c>
      <c r="FL69" s="46"/>
      <c r="FM69" s="66"/>
      <c r="FN69" s="48">
        <f t="shared" si="27"/>
        <v>0</v>
      </c>
      <c r="FP69" s="49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43"/>
      <c r="FJ70" s="46">
        <f t="shared" si="26"/>
        <v>0</v>
      </c>
      <c r="FK70" s="44">
        <f t="shared" si="21"/>
        <v>0</v>
      </c>
      <c r="FL70" s="46"/>
      <c r="FM70" s="66"/>
      <c r="FN70" s="48">
        <f t="shared" si="27"/>
        <v>0</v>
      </c>
      <c r="FP70" s="49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43"/>
      <c r="FJ71" s="46">
        <f t="shared" si="26"/>
        <v>0</v>
      </c>
      <c r="FK71" s="44">
        <f t="shared" si="21"/>
        <v>0</v>
      </c>
      <c r="FL71" s="46"/>
      <c r="FM71" s="66"/>
      <c r="FN71" s="48">
        <f t="shared" si="27"/>
        <v>0</v>
      </c>
      <c r="FP71" s="49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43"/>
      <c r="FJ72" s="46">
        <f t="shared" si="26"/>
        <v>0</v>
      </c>
      <c r="FK72" s="44">
        <f t="shared" si="21"/>
        <v>0</v>
      </c>
      <c r="FL72" s="46"/>
      <c r="FM72" s="66"/>
      <c r="FN72" s="48">
        <f t="shared" si="27"/>
        <v>0</v>
      </c>
      <c r="FP72" s="49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43"/>
      <c r="FJ73" s="46">
        <f t="shared" si="26"/>
        <v>0</v>
      </c>
      <c r="FK73" s="44">
        <f t="shared" si="21"/>
        <v>0</v>
      </c>
      <c r="FL73" s="46"/>
      <c r="FM73" s="66"/>
      <c r="FN73" s="48">
        <f t="shared" si="27"/>
        <v>0</v>
      </c>
      <c r="FP73" s="49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43"/>
      <c r="FJ74" s="46">
        <f t="shared" si="26"/>
        <v>0</v>
      </c>
      <c r="FK74" s="44">
        <f t="shared" si="21"/>
        <v>0</v>
      </c>
      <c r="FL74" s="46"/>
      <c r="FM74" s="66"/>
      <c r="FN74" s="48">
        <f t="shared" si="27"/>
        <v>0</v>
      </c>
      <c r="FP74" s="49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43"/>
      <c r="FJ75" s="46">
        <f t="shared" si="26"/>
        <v>0</v>
      </c>
      <c r="FK75" s="44">
        <f t="shared" si="21"/>
        <v>0</v>
      </c>
      <c r="FL75" s="46"/>
      <c r="FM75" s="66"/>
      <c r="FN75" s="48">
        <f t="shared" si="27"/>
        <v>0</v>
      </c>
      <c r="FP75" s="49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43"/>
      <c r="FJ76" s="46">
        <f t="shared" si="26"/>
        <v>0</v>
      </c>
      <c r="FK76" s="44">
        <f t="shared" si="21"/>
        <v>0</v>
      </c>
      <c r="FL76" s="46"/>
      <c r="FM76" s="66"/>
      <c r="FN76" s="48">
        <f t="shared" si="27"/>
        <v>0</v>
      </c>
      <c r="FP76" s="49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>(SUMIF(G77:FD77,"*",G$4:FD$4)+FF77)</f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43"/>
      <c r="FJ77" s="46">
        <f t="shared" si="26"/>
        <v>0</v>
      </c>
      <c r="FK77" s="44">
        <f t="shared" si="21"/>
        <v>0</v>
      </c>
      <c r="FL77" s="46"/>
      <c r="FM77" s="66"/>
      <c r="FN77" s="48">
        <f t="shared" si="27"/>
        <v>0</v>
      </c>
      <c r="FP77" s="49">
        <f t="shared" si="28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8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8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8</v>
      </c>
      <c r="EP82" s="199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42786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42787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42788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42789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42790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42791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42792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0"/>
        <v>0</v>
      </c>
      <c r="B85" s="2">
        <f t="shared" si="30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0"/>
        <v>0</v>
      </c>
      <c r="B86" s="2">
        <f t="shared" si="30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0"/>
        <v>0</v>
      </c>
      <c r="B87" s="2">
        <f t="shared" si="30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1">+SUMIF($EI88:$FD88,"*",$EI$4:$FD$4)</f>
        <v>0</v>
      </c>
      <c r="FI88" s="50"/>
      <c r="FJ88" s="46">
        <f>FN61</f>
        <v>0</v>
      </c>
      <c r="FK88" s="44">
        <f t="shared" ref="FK88:FK104" si="32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170">
        <f t="shared" ref="F89:F104" si="37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1"/>
        <v>0</v>
      </c>
      <c r="FI89" s="50"/>
      <c r="FJ89" s="46">
        <f t="shared" ref="FJ89:FJ104" si="38">FN62</f>
        <v>0</v>
      </c>
      <c r="FK89" s="44">
        <f t="shared" si="32"/>
        <v>0</v>
      </c>
      <c r="FL89" s="46"/>
      <c r="FM89" s="71"/>
      <c r="FN89" s="48">
        <f t="shared" ref="FN89:FN104" si="39">FI89+FJ89+FK89-FL89</f>
        <v>0</v>
      </c>
      <c r="FP89" s="49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170">
        <f t="shared" si="37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1"/>
        <v>0</v>
      </c>
      <c r="FI90" s="50"/>
      <c r="FJ90" s="46">
        <f t="shared" si="38"/>
        <v>0</v>
      </c>
      <c r="FK90" s="44">
        <f t="shared" si="32"/>
        <v>0</v>
      </c>
      <c r="FL90" s="46"/>
      <c r="FM90" s="71"/>
      <c r="FN90" s="48">
        <f t="shared" si="39"/>
        <v>0</v>
      </c>
      <c r="FP90" s="49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170">
        <f t="shared" si="37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1"/>
        <v>0</v>
      </c>
      <c r="FI91" s="50"/>
      <c r="FJ91" s="46">
        <f t="shared" si="38"/>
        <v>0</v>
      </c>
      <c r="FK91" s="44">
        <f t="shared" si="32"/>
        <v>0</v>
      </c>
      <c r="FL91" s="46"/>
      <c r="FM91" s="71"/>
      <c r="FN91" s="48">
        <f t="shared" si="39"/>
        <v>0</v>
      </c>
      <c r="FP91" s="49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170">
        <f t="shared" si="37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1"/>
        <v>0</v>
      </c>
      <c r="FI92" s="50"/>
      <c r="FJ92" s="46">
        <f t="shared" si="38"/>
        <v>0</v>
      </c>
      <c r="FK92" s="44">
        <f t="shared" si="32"/>
        <v>0</v>
      </c>
      <c r="FL92" s="46"/>
      <c r="FM92" s="71"/>
      <c r="FN92" s="48">
        <f t="shared" si="39"/>
        <v>0</v>
      </c>
      <c r="FP92" s="49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170">
        <f t="shared" si="37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1"/>
        <v>0</v>
      </c>
      <c r="FI93" s="50"/>
      <c r="FJ93" s="46">
        <f t="shared" si="38"/>
        <v>0</v>
      </c>
      <c r="FK93" s="44">
        <f t="shared" si="32"/>
        <v>0</v>
      </c>
      <c r="FL93" s="46"/>
      <c r="FM93" s="71"/>
      <c r="FN93" s="48">
        <f t="shared" si="39"/>
        <v>0</v>
      </c>
      <c r="FP93" s="49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170">
        <f t="shared" si="37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1"/>
        <v>0</v>
      </c>
      <c r="FI94" s="50"/>
      <c r="FJ94" s="46">
        <f t="shared" si="38"/>
        <v>0</v>
      </c>
      <c r="FK94" s="44">
        <f t="shared" si="32"/>
        <v>0</v>
      </c>
      <c r="FL94" s="46"/>
      <c r="FM94" s="71"/>
      <c r="FN94" s="48">
        <f t="shared" si="39"/>
        <v>0</v>
      </c>
      <c r="FP94" s="49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170">
        <f t="shared" si="37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1"/>
        <v>0</v>
      </c>
      <c r="FI95" s="50"/>
      <c r="FJ95" s="46">
        <f t="shared" si="38"/>
        <v>0</v>
      </c>
      <c r="FK95" s="44">
        <f t="shared" si="32"/>
        <v>0</v>
      </c>
      <c r="FL95" s="46"/>
      <c r="FM95" s="71"/>
      <c r="FN95" s="48">
        <f t="shared" si="39"/>
        <v>0</v>
      </c>
      <c r="FP95" s="49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170">
        <f t="shared" si="37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1"/>
        <v>0</v>
      </c>
      <c r="FI96" s="50"/>
      <c r="FJ96" s="46">
        <f t="shared" si="38"/>
        <v>0</v>
      </c>
      <c r="FK96" s="44">
        <f t="shared" si="32"/>
        <v>0</v>
      </c>
      <c r="FL96" s="46"/>
      <c r="FM96" s="71"/>
      <c r="FN96" s="48">
        <f t="shared" si="39"/>
        <v>0</v>
      </c>
      <c r="FP96" s="49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170">
        <f t="shared" si="37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1"/>
        <v>0</v>
      </c>
      <c r="FI97" s="50"/>
      <c r="FJ97" s="46">
        <f t="shared" si="38"/>
        <v>0</v>
      </c>
      <c r="FK97" s="44">
        <f t="shared" si="32"/>
        <v>0</v>
      </c>
      <c r="FL97" s="46"/>
      <c r="FM97" s="71"/>
      <c r="FN97" s="48">
        <f t="shared" si="39"/>
        <v>0</v>
      </c>
      <c r="FP97" s="49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170">
        <f t="shared" si="37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1"/>
        <v>0</v>
      </c>
      <c r="FI98" s="50"/>
      <c r="FJ98" s="46">
        <f t="shared" si="38"/>
        <v>0</v>
      </c>
      <c r="FK98" s="44">
        <f t="shared" si="32"/>
        <v>0</v>
      </c>
      <c r="FL98" s="46"/>
      <c r="FM98" s="71"/>
      <c r="FN98" s="48">
        <f t="shared" si="39"/>
        <v>0</v>
      </c>
      <c r="FP98" s="49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170">
        <f t="shared" si="37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1"/>
        <v>0</v>
      </c>
      <c r="FI99" s="50"/>
      <c r="FJ99" s="46">
        <f t="shared" si="38"/>
        <v>0</v>
      </c>
      <c r="FK99" s="44">
        <f t="shared" si="32"/>
        <v>0</v>
      </c>
      <c r="FL99" s="46"/>
      <c r="FM99" s="71"/>
      <c r="FN99" s="48">
        <f t="shared" si="39"/>
        <v>0</v>
      </c>
      <c r="FP99" s="49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170">
        <f t="shared" si="37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1"/>
        <v>0</v>
      </c>
      <c r="FI100" s="50"/>
      <c r="FJ100" s="46">
        <f t="shared" si="38"/>
        <v>0</v>
      </c>
      <c r="FK100" s="44">
        <f t="shared" si="32"/>
        <v>0</v>
      </c>
      <c r="FL100" s="46"/>
      <c r="FM100" s="71"/>
      <c r="FN100" s="48">
        <f t="shared" si="39"/>
        <v>0</v>
      </c>
      <c r="FP100" s="49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170">
        <f t="shared" si="37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1"/>
        <v>0</v>
      </c>
      <c r="FI101" s="50"/>
      <c r="FJ101" s="46">
        <f t="shared" si="38"/>
        <v>0</v>
      </c>
      <c r="FK101" s="44">
        <f t="shared" si="32"/>
        <v>0</v>
      </c>
      <c r="FL101" s="46"/>
      <c r="FM101" s="71"/>
      <c r="FN101" s="48">
        <f t="shared" si="39"/>
        <v>0</v>
      </c>
      <c r="FP101" s="49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170">
        <f t="shared" si="37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1"/>
        <v>0</v>
      </c>
      <c r="FI102" s="50"/>
      <c r="FJ102" s="46">
        <f t="shared" si="38"/>
        <v>0</v>
      </c>
      <c r="FK102" s="44">
        <f t="shared" si="32"/>
        <v>0</v>
      </c>
      <c r="FL102" s="46"/>
      <c r="FM102" s="71"/>
      <c r="FN102" s="48">
        <f t="shared" si="39"/>
        <v>0</v>
      </c>
      <c r="FP102" s="49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170">
        <f t="shared" si="37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1"/>
        <v>0</v>
      </c>
      <c r="FI103" s="50"/>
      <c r="FJ103" s="46">
        <f t="shared" si="38"/>
        <v>0</v>
      </c>
      <c r="FK103" s="44">
        <f t="shared" si="32"/>
        <v>0</v>
      </c>
      <c r="FL103" s="46"/>
      <c r="FM103" s="71"/>
      <c r="FN103" s="48">
        <f t="shared" si="39"/>
        <v>0</v>
      </c>
      <c r="FP103" s="49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170">
        <f t="shared" si="37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1"/>
        <v>0</v>
      </c>
      <c r="FI104" s="50"/>
      <c r="FJ104" s="46">
        <f t="shared" si="38"/>
        <v>0</v>
      </c>
      <c r="FK104" s="44">
        <f t="shared" si="32"/>
        <v>0</v>
      </c>
      <c r="FL104" s="46"/>
      <c r="FM104" s="71"/>
      <c r="FN104" s="48">
        <f t="shared" si="39"/>
        <v>0</v>
      </c>
      <c r="FP104" s="49">
        <f t="shared" si="40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1"/>
        <v>0</v>
      </c>
      <c r="B112" s="2">
        <f t="shared" si="41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1"/>
        <v>0</v>
      </c>
      <c r="B113" s="2">
        <f t="shared" si="41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1"/>
        <v>0</v>
      </c>
      <c r="B114" s="2">
        <f t="shared" si="41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2">+SUMIF($EI115:$FD115,"*",$EI$4:$FD$4)</f>
        <v>0</v>
      </c>
      <c r="FI115" s="50"/>
      <c r="FJ115" s="46">
        <f>FN88</f>
        <v>0</v>
      </c>
      <c r="FK115" s="44">
        <f t="shared" ref="FK115:FK131" si="43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170">
        <f t="shared" ref="F116:F131" si="48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2"/>
        <v>0</v>
      </c>
      <c r="FI116" s="50"/>
      <c r="FJ116" s="46">
        <f t="shared" ref="FJ116:FJ131" si="49">FN89</f>
        <v>0</v>
      </c>
      <c r="FK116" s="44">
        <f t="shared" si="43"/>
        <v>0</v>
      </c>
      <c r="FL116" s="46"/>
      <c r="FM116" s="66"/>
      <c r="FN116" s="48">
        <f t="shared" ref="FN116:FN131" si="50">FI116+FJ116+FK116-FL116</f>
        <v>0</v>
      </c>
      <c r="FP116" s="49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170">
        <f t="shared" si="48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2"/>
        <v>0</v>
      </c>
      <c r="FI117" s="50"/>
      <c r="FJ117" s="46">
        <f t="shared" si="49"/>
        <v>0</v>
      </c>
      <c r="FK117" s="44">
        <f t="shared" si="43"/>
        <v>0</v>
      </c>
      <c r="FL117" s="46"/>
      <c r="FM117" s="66"/>
      <c r="FN117" s="48">
        <f t="shared" si="50"/>
        <v>0</v>
      </c>
      <c r="FP117" s="49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170">
        <f t="shared" si="48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2"/>
        <v>0</v>
      </c>
      <c r="FI118" s="50"/>
      <c r="FJ118" s="46">
        <f t="shared" si="49"/>
        <v>0</v>
      </c>
      <c r="FK118" s="44">
        <f t="shared" si="43"/>
        <v>0</v>
      </c>
      <c r="FL118" s="46"/>
      <c r="FM118" s="66"/>
      <c r="FN118" s="48">
        <f t="shared" si="50"/>
        <v>0</v>
      </c>
      <c r="FP118" s="49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170">
        <f t="shared" si="48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2"/>
        <v>0</v>
      </c>
      <c r="FI119" s="50"/>
      <c r="FJ119" s="46">
        <f t="shared" si="49"/>
        <v>0</v>
      </c>
      <c r="FK119" s="44">
        <f t="shared" si="43"/>
        <v>0</v>
      </c>
      <c r="FL119" s="46"/>
      <c r="FM119" s="66"/>
      <c r="FN119" s="48">
        <f t="shared" si="50"/>
        <v>0</v>
      </c>
      <c r="FP119" s="49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170">
        <f t="shared" si="48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2"/>
        <v>0</v>
      </c>
      <c r="FI120" s="50"/>
      <c r="FJ120" s="46">
        <f t="shared" si="49"/>
        <v>0</v>
      </c>
      <c r="FK120" s="44">
        <f t="shared" si="43"/>
        <v>0</v>
      </c>
      <c r="FL120" s="46"/>
      <c r="FM120" s="66"/>
      <c r="FN120" s="48">
        <f t="shared" si="50"/>
        <v>0</v>
      </c>
      <c r="FP120" s="49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170">
        <f t="shared" si="48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2"/>
        <v>0</v>
      </c>
      <c r="FI121" s="50"/>
      <c r="FJ121" s="46">
        <f t="shared" si="49"/>
        <v>0</v>
      </c>
      <c r="FK121" s="44">
        <f t="shared" si="43"/>
        <v>0</v>
      </c>
      <c r="FL121" s="46"/>
      <c r="FM121" s="66"/>
      <c r="FN121" s="48">
        <f t="shared" si="50"/>
        <v>0</v>
      </c>
      <c r="FP121" s="49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170">
        <f t="shared" si="48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2"/>
        <v>0</v>
      </c>
      <c r="FI122" s="50"/>
      <c r="FJ122" s="46">
        <f t="shared" si="49"/>
        <v>0</v>
      </c>
      <c r="FK122" s="44">
        <f t="shared" si="43"/>
        <v>0</v>
      </c>
      <c r="FL122" s="46"/>
      <c r="FM122" s="66"/>
      <c r="FN122" s="48">
        <f t="shared" si="50"/>
        <v>0</v>
      </c>
      <c r="FP122" s="49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170">
        <f t="shared" si="48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2"/>
        <v>0</v>
      </c>
      <c r="FI123" s="50"/>
      <c r="FJ123" s="46">
        <f t="shared" si="49"/>
        <v>0</v>
      </c>
      <c r="FK123" s="44">
        <f t="shared" si="43"/>
        <v>0</v>
      </c>
      <c r="FL123" s="46"/>
      <c r="FM123" s="66"/>
      <c r="FN123" s="48">
        <f t="shared" si="50"/>
        <v>0</v>
      </c>
      <c r="FP123" s="49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170">
        <f t="shared" si="48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2"/>
        <v>0</v>
      </c>
      <c r="FI124" s="50"/>
      <c r="FJ124" s="46">
        <f t="shared" si="49"/>
        <v>0</v>
      </c>
      <c r="FK124" s="44">
        <f t="shared" si="43"/>
        <v>0</v>
      </c>
      <c r="FL124" s="46"/>
      <c r="FM124" s="66"/>
      <c r="FN124" s="48">
        <f t="shared" si="50"/>
        <v>0</v>
      </c>
      <c r="FP124" s="49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170">
        <f t="shared" si="48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2"/>
        <v>0</v>
      </c>
      <c r="FI125" s="50"/>
      <c r="FJ125" s="46">
        <f t="shared" si="49"/>
        <v>0</v>
      </c>
      <c r="FK125" s="44">
        <f t="shared" si="43"/>
        <v>0</v>
      </c>
      <c r="FL125" s="46"/>
      <c r="FM125" s="66"/>
      <c r="FN125" s="48">
        <f t="shared" si="50"/>
        <v>0</v>
      </c>
      <c r="FP125" s="49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170">
        <f t="shared" si="48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2"/>
        <v>0</v>
      </c>
      <c r="FI126" s="50"/>
      <c r="FJ126" s="46">
        <f t="shared" si="49"/>
        <v>0</v>
      </c>
      <c r="FK126" s="44">
        <f t="shared" si="43"/>
        <v>0</v>
      </c>
      <c r="FL126" s="46"/>
      <c r="FM126" s="66"/>
      <c r="FN126" s="48">
        <f t="shared" si="50"/>
        <v>0</v>
      </c>
      <c r="FP126" s="49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170">
        <f t="shared" si="48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2"/>
        <v>0</v>
      </c>
      <c r="FI127" s="50"/>
      <c r="FJ127" s="46">
        <f t="shared" si="49"/>
        <v>0</v>
      </c>
      <c r="FK127" s="44">
        <f t="shared" si="43"/>
        <v>0</v>
      </c>
      <c r="FL127" s="46"/>
      <c r="FM127" s="66"/>
      <c r="FN127" s="48">
        <f t="shared" si="50"/>
        <v>0</v>
      </c>
      <c r="FP127" s="49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170">
        <f t="shared" si="48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2"/>
        <v>0</v>
      </c>
      <c r="FI128" s="50"/>
      <c r="FJ128" s="46">
        <f t="shared" si="49"/>
        <v>0</v>
      </c>
      <c r="FK128" s="44">
        <f t="shared" si="43"/>
        <v>0</v>
      </c>
      <c r="FL128" s="46"/>
      <c r="FM128" s="66"/>
      <c r="FN128" s="48">
        <f t="shared" si="50"/>
        <v>0</v>
      </c>
      <c r="FP128" s="49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170">
        <f t="shared" si="48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2"/>
        <v>0</v>
      </c>
      <c r="FI129" s="50"/>
      <c r="FJ129" s="46">
        <f t="shared" si="49"/>
        <v>0</v>
      </c>
      <c r="FK129" s="44">
        <f t="shared" si="43"/>
        <v>0</v>
      </c>
      <c r="FL129" s="46"/>
      <c r="FM129" s="66"/>
      <c r="FN129" s="48">
        <f t="shared" si="50"/>
        <v>0</v>
      </c>
      <c r="FP129" s="49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170">
        <f t="shared" si="48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2"/>
        <v>0</v>
      </c>
      <c r="FI130" s="50"/>
      <c r="FJ130" s="46">
        <f t="shared" si="49"/>
        <v>0</v>
      </c>
      <c r="FK130" s="44">
        <f t="shared" si="43"/>
        <v>0</v>
      </c>
      <c r="FL130" s="46"/>
      <c r="FM130" s="66"/>
      <c r="FN130" s="48">
        <f t="shared" si="50"/>
        <v>0</v>
      </c>
      <c r="FP130" s="49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170">
        <f t="shared" si="48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2"/>
        <v>0</v>
      </c>
      <c r="FI131" s="50"/>
      <c r="FJ131" s="46">
        <f t="shared" si="49"/>
        <v>0</v>
      </c>
      <c r="FK131" s="44">
        <f t="shared" si="43"/>
        <v>0</v>
      </c>
      <c r="FL131" s="46"/>
      <c r="FM131" s="66"/>
      <c r="FN131" s="48">
        <f t="shared" si="50"/>
        <v>0</v>
      </c>
      <c r="FP131" s="49">
        <f t="shared" si="51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5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6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7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8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2">D7+D34+D61+D88+D115</f>
        <v>0</v>
      </c>
      <c r="E138" s="78">
        <f t="shared" si="52"/>
        <v>0</v>
      </c>
      <c r="F138" s="171">
        <f t="shared" si="52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3">B116</f>
        <v>0</v>
      </c>
      <c r="C139" s="76">
        <f t="shared" ref="C139:F154" si="54">C8+C35+C62+C89+C116</f>
        <v>0</v>
      </c>
      <c r="D139" s="77">
        <f t="shared" si="54"/>
        <v>0</v>
      </c>
      <c r="E139" s="78">
        <f t="shared" si="54"/>
        <v>0</v>
      </c>
      <c r="F139" s="171">
        <f t="shared" si="54"/>
        <v>0</v>
      </c>
      <c r="G139" s="79"/>
      <c r="H139" s="251"/>
      <c r="I139" s="252"/>
      <c r="J139" s="251"/>
      <c r="K139" s="252"/>
      <c r="L139" s="251">
        <f t="shared" ref="L139:L154" si="55">F8</f>
        <v>0</v>
      </c>
      <c r="M139" s="252"/>
      <c r="N139" s="251">
        <f t="shared" ref="N139:N154" si="56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7">F35</f>
        <v>0</v>
      </c>
      <c r="V139" s="252"/>
      <c r="W139" s="251">
        <f t="shared" ref="W139:W154" si="58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59">F62</f>
        <v>0</v>
      </c>
      <c r="AE139" s="252"/>
      <c r="AF139" s="251">
        <f t="shared" ref="AF139:AF154" si="60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1">F89</f>
        <v>0</v>
      </c>
      <c r="AN139" s="252"/>
      <c r="AO139" s="251">
        <f t="shared" ref="AO139:AO154" si="62">SUM(AI139:AN139)</f>
        <v>0</v>
      </c>
      <c r="AP139" s="252"/>
      <c r="AQ139" s="73"/>
      <c r="AR139" s="258">
        <f t="shared" ref="AR139:AR154" si="63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4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3"/>
        <v>0</v>
      </c>
      <c r="C140" s="76">
        <f t="shared" si="54"/>
        <v>0</v>
      </c>
      <c r="D140" s="77">
        <f t="shared" si="54"/>
        <v>0</v>
      </c>
      <c r="E140" s="78">
        <f t="shared" si="54"/>
        <v>0</v>
      </c>
      <c r="F140" s="171">
        <f t="shared" si="54"/>
        <v>0</v>
      </c>
      <c r="G140" s="79"/>
      <c r="H140" s="251"/>
      <c r="I140" s="252"/>
      <c r="J140" s="251"/>
      <c r="K140" s="252"/>
      <c r="L140" s="251">
        <f t="shared" si="55"/>
        <v>0</v>
      </c>
      <c r="M140" s="252"/>
      <c r="N140" s="251">
        <f t="shared" si="56"/>
        <v>0</v>
      </c>
      <c r="O140" s="252"/>
      <c r="P140" s="73"/>
      <c r="Q140" s="251"/>
      <c r="R140" s="252"/>
      <c r="S140" s="251"/>
      <c r="T140" s="252"/>
      <c r="U140" s="251">
        <f t="shared" si="57"/>
        <v>0</v>
      </c>
      <c r="V140" s="252"/>
      <c r="W140" s="251">
        <f t="shared" si="58"/>
        <v>0</v>
      </c>
      <c r="X140" s="252"/>
      <c r="Y140" s="73"/>
      <c r="Z140" s="251"/>
      <c r="AA140" s="252"/>
      <c r="AB140" s="251"/>
      <c r="AC140" s="252"/>
      <c r="AD140" s="251">
        <f t="shared" si="59"/>
        <v>0</v>
      </c>
      <c r="AE140" s="252"/>
      <c r="AF140" s="251">
        <f t="shared" si="60"/>
        <v>0</v>
      </c>
      <c r="AG140" s="252"/>
      <c r="AH140" s="73"/>
      <c r="AI140" s="251"/>
      <c r="AJ140" s="252"/>
      <c r="AK140" s="251"/>
      <c r="AL140" s="252"/>
      <c r="AM140" s="251">
        <f t="shared" si="61"/>
        <v>0</v>
      </c>
      <c r="AN140" s="252"/>
      <c r="AO140" s="251">
        <f t="shared" si="62"/>
        <v>0</v>
      </c>
      <c r="AP140" s="252"/>
      <c r="AQ140" s="73"/>
      <c r="AR140" s="258">
        <f t="shared" si="63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4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3"/>
        <v>0</v>
      </c>
      <c r="C141" s="76">
        <f t="shared" si="54"/>
        <v>0</v>
      </c>
      <c r="D141" s="77">
        <f t="shared" si="54"/>
        <v>0</v>
      </c>
      <c r="E141" s="78">
        <f t="shared" si="54"/>
        <v>0</v>
      </c>
      <c r="F141" s="171">
        <f t="shared" si="54"/>
        <v>0</v>
      </c>
      <c r="G141" s="79"/>
      <c r="H141" s="251"/>
      <c r="I141" s="252"/>
      <c r="J141" s="251"/>
      <c r="K141" s="252"/>
      <c r="L141" s="251">
        <f t="shared" si="55"/>
        <v>0</v>
      </c>
      <c r="M141" s="252"/>
      <c r="N141" s="251">
        <f t="shared" si="56"/>
        <v>0</v>
      </c>
      <c r="O141" s="252"/>
      <c r="P141" s="73"/>
      <c r="Q141" s="251"/>
      <c r="R141" s="252"/>
      <c r="S141" s="251"/>
      <c r="T141" s="252"/>
      <c r="U141" s="251">
        <f t="shared" si="57"/>
        <v>0</v>
      </c>
      <c r="V141" s="252"/>
      <c r="W141" s="251">
        <f t="shared" si="58"/>
        <v>0</v>
      </c>
      <c r="X141" s="252"/>
      <c r="Y141" s="73"/>
      <c r="Z141" s="251"/>
      <c r="AA141" s="252"/>
      <c r="AB141" s="251"/>
      <c r="AC141" s="252"/>
      <c r="AD141" s="251">
        <f t="shared" si="59"/>
        <v>0</v>
      </c>
      <c r="AE141" s="252"/>
      <c r="AF141" s="251">
        <f t="shared" si="60"/>
        <v>0</v>
      </c>
      <c r="AG141" s="252"/>
      <c r="AH141" s="73"/>
      <c r="AI141" s="251"/>
      <c r="AJ141" s="252"/>
      <c r="AK141" s="251"/>
      <c r="AL141" s="252"/>
      <c r="AM141" s="251">
        <f t="shared" si="61"/>
        <v>0</v>
      </c>
      <c r="AN141" s="252"/>
      <c r="AO141" s="251">
        <f t="shared" si="62"/>
        <v>0</v>
      </c>
      <c r="AP141" s="252"/>
      <c r="AQ141" s="73"/>
      <c r="AR141" s="258">
        <f t="shared" si="63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4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3"/>
        <v>0</v>
      </c>
      <c r="C142" s="76">
        <f t="shared" si="54"/>
        <v>0</v>
      </c>
      <c r="D142" s="77">
        <f t="shared" si="54"/>
        <v>0</v>
      </c>
      <c r="E142" s="78">
        <f t="shared" si="54"/>
        <v>0</v>
      </c>
      <c r="F142" s="171">
        <f t="shared" si="54"/>
        <v>0</v>
      </c>
      <c r="G142" s="79"/>
      <c r="H142" s="251"/>
      <c r="I142" s="252"/>
      <c r="J142" s="251"/>
      <c r="K142" s="252"/>
      <c r="L142" s="251">
        <f t="shared" si="55"/>
        <v>0</v>
      </c>
      <c r="M142" s="252"/>
      <c r="N142" s="251">
        <f t="shared" si="56"/>
        <v>0</v>
      </c>
      <c r="O142" s="252"/>
      <c r="P142" s="73"/>
      <c r="Q142" s="251"/>
      <c r="R142" s="252"/>
      <c r="S142" s="251"/>
      <c r="T142" s="252"/>
      <c r="U142" s="251">
        <f t="shared" si="57"/>
        <v>0</v>
      </c>
      <c r="V142" s="252"/>
      <c r="W142" s="251">
        <f t="shared" si="58"/>
        <v>0</v>
      </c>
      <c r="X142" s="252"/>
      <c r="Y142" s="73"/>
      <c r="Z142" s="251"/>
      <c r="AA142" s="252"/>
      <c r="AB142" s="251"/>
      <c r="AC142" s="252"/>
      <c r="AD142" s="251">
        <f t="shared" si="59"/>
        <v>0</v>
      </c>
      <c r="AE142" s="252"/>
      <c r="AF142" s="251">
        <f t="shared" si="60"/>
        <v>0</v>
      </c>
      <c r="AG142" s="252"/>
      <c r="AH142" s="73"/>
      <c r="AI142" s="251"/>
      <c r="AJ142" s="252"/>
      <c r="AK142" s="251"/>
      <c r="AL142" s="252"/>
      <c r="AM142" s="251">
        <f t="shared" si="61"/>
        <v>0</v>
      </c>
      <c r="AN142" s="252"/>
      <c r="AO142" s="251">
        <f t="shared" si="62"/>
        <v>0</v>
      </c>
      <c r="AP142" s="252"/>
      <c r="AQ142" s="73"/>
      <c r="AR142" s="258">
        <f t="shared" si="63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4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3"/>
        <v>0</v>
      </c>
      <c r="C143" s="76">
        <f t="shared" si="54"/>
        <v>0</v>
      </c>
      <c r="D143" s="77">
        <f t="shared" si="54"/>
        <v>0</v>
      </c>
      <c r="E143" s="78">
        <f t="shared" si="54"/>
        <v>0</v>
      </c>
      <c r="F143" s="171">
        <f t="shared" si="54"/>
        <v>0</v>
      </c>
      <c r="G143" s="79"/>
      <c r="H143" s="251"/>
      <c r="I143" s="252"/>
      <c r="J143" s="251"/>
      <c r="K143" s="252"/>
      <c r="L143" s="251">
        <f t="shared" si="55"/>
        <v>0</v>
      </c>
      <c r="M143" s="252"/>
      <c r="N143" s="251">
        <f t="shared" si="56"/>
        <v>0</v>
      </c>
      <c r="O143" s="252"/>
      <c r="P143" s="73"/>
      <c r="Q143" s="251"/>
      <c r="R143" s="252"/>
      <c r="S143" s="251"/>
      <c r="T143" s="252"/>
      <c r="U143" s="251">
        <f t="shared" si="57"/>
        <v>0</v>
      </c>
      <c r="V143" s="252"/>
      <c r="W143" s="251">
        <f t="shared" si="58"/>
        <v>0</v>
      </c>
      <c r="X143" s="252"/>
      <c r="Y143" s="73"/>
      <c r="Z143" s="251"/>
      <c r="AA143" s="252"/>
      <c r="AB143" s="251"/>
      <c r="AC143" s="252"/>
      <c r="AD143" s="251">
        <f t="shared" si="59"/>
        <v>0</v>
      </c>
      <c r="AE143" s="252"/>
      <c r="AF143" s="251">
        <f t="shared" si="60"/>
        <v>0</v>
      </c>
      <c r="AG143" s="252"/>
      <c r="AH143" s="73"/>
      <c r="AI143" s="251"/>
      <c r="AJ143" s="252"/>
      <c r="AK143" s="251"/>
      <c r="AL143" s="252"/>
      <c r="AM143" s="251">
        <f t="shared" si="61"/>
        <v>0</v>
      </c>
      <c r="AN143" s="252"/>
      <c r="AO143" s="251">
        <f t="shared" si="62"/>
        <v>0</v>
      </c>
      <c r="AP143" s="252"/>
      <c r="AQ143" s="73"/>
      <c r="AR143" s="258">
        <f t="shared" si="63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4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3"/>
        <v>0</v>
      </c>
      <c r="C144" s="76">
        <f t="shared" si="54"/>
        <v>0</v>
      </c>
      <c r="D144" s="77">
        <f t="shared" si="54"/>
        <v>0</v>
      </c>
      <c r="E144" s="78">
        <f t="shared" si="54"/>
        <v>0</v>
      </c>
      <c r="F144" s="171">
        <f t="shared" si="54"/>
        <v>0</v>
      </c>
      <c r="G144" s="79"/>
      <c r="H144" s="251"/>
      <c r="I144" s="252"/>
      <c r="J144" s="251"/>
      <c r="K144" s="252"/>
      <c r="L144" s="251">
        <f t="shared" si="55"/>
        <v>0</v>
      </c>
      <c r="M144" s="252"/>
      <c r="N144" s="251">
        <f t="shared" si="56"/>
        <v>0</v>
      </c>
      <c r="O144" s="252"/>
      <c r="P144" s="73"/>
      <c r="Q144" s="251"/>
      <c r="R144" s="252"/>
      <c r="S144" s="251"/>
      <c r="T144" s="252"/>
      <c r="U144" s="251">
        <f t="shared" si="57"/>
        <v>0</v>
      </c>
      <c r="V144" s="252"/>
      <c r="W144" s="251">
        <f t="shared" si="58"/>
        <v>0</v>
      </c>
      <c r="X144" s="252"/>
      <c r="Y144" s="73"/>
      <c r="Z144" s="251"/>
      <c r="AA144" s="252"/>
      <c r="AB144" s="251"/>
      <c r="AC144" s="252"/>
      <c r="AD144" s="251">
        <f t="shared" si="59"/>
        <v>0</v>
      </c>
      <c r="AE144" s="252"/>
      <c r="AF144" s="251">
        <f t="shared" si="60"/>
        <v>0</v>
      </c>
      <c r="AG144" s="252"/>
      <c r="AH144" s="73"/>
      <c r="AI144" s="251"/>
      <c r="AJ144" s="252"/>
      <c r="AK144" s="251"/>
      <c r="AL144" s="252"/>
      <c r="AM144" s="251">
        <f t="shared" si="61"/>
        <v>0</v>
      </c>
      <c r="AN144" s="252"/>
      <c r="AO144" s="251">
        <f t="shared" si="62"/>
        <v>0</v>
      </c>
      <c r="AP144" s="252"/>
      <c r="AQ144" s="73"/>
      <c r="AR144" s="258">
        <f t="shared" si="63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4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3"/>
        <v>0</v>
      </c>
      <c r="C145" s="76">
        <f t="shared" si="54"/>
        <v>0</v>
      </c>
      <c r="D145" s="77">
        <f t="shared" si="54"/>
        <v>0</v>
      </c>
      <c r="E145" s="78">
        <f t="shared" si="54"/>
        <v>0</v>
      </c>
      <c r="F145" s="171">
        <f t="shared" si="54"/>
        <v>0</v>
      </c>
      <c r="G145" s="79"/>
      <c r="H145" s="251"/>
      <c r="I145" s="252"/>
      <c r="J145" s="251"/>
      <c r="K145" s="252"/>
      <c r="L145" s="251">
        <f t="shared" si="55"/>
        <v>0</v>
      </c>
      <c r="M145" s="252"/>
      <c r="N145" s="251">
        <f t="shared" si="56"/>
        <v>0</v>
      </c>
      <c r="O145" s="252"/>
      <c r="P145" s="73"/>
      <c r="Q145" s="251"/>
      <c r="R145" s="252"/>
      <c r="S145" s="251"/>
      <c r="T145" s="252"/>
      <c r="U145" s="251">
        <f t="shared" si="57"/>
        <v>0</v>
      </c>
      <c r="V145" s="252"/>
      <c r="W145" s="251">
        <f t="shared" si="58"/>
        <v>0</v>
      </c>
      <c r="X145" s="252"/>
      <c r="Y145" s="73"/>
      <c r="Z145" s="251"/>
      <c r="AA145" s="252"/>
      <c r="AB145" s="251"/>
      <c r="AC145" s="252"/>
      <c r="AD145" s="251">
        <f t="shared" si="59"/>
        <v>0</v>
      </c>
      <c r="AE145" s="252"/>
      <c r="AF145" s="251">
        <f t="shared" si="60"/>
        <v>0</v>
      </c>
      <c r="AG145" s="252"/>
      <c r="AH145" s="73"/>
      <c r="AI145" s="251"/>
      <c r="AJ145" s="252"/>
      <c r="AK145" s="251"/>
      <c r="AL145" s="252"/>
      <c r="AM145" s="251">
        <f t="shared" si="61"/>
        <v>0</v>
      </c>
      <c r="AN145" s="252"/>
      <c r="AO145" s="251">
        <f t="shared" si="62"/>
        <v>0</v>
      </c>
      <c r="AP145" s="252"/>
      <c r="AQ145" s="73"/>
      <c r="AR145" s="258">
        <f t="shared" si="63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4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3"/>
        <v>0</v>
      </c>
      <c r="C146" s="76">
        <f t="shared" si="54"/>
        <v>0</v>
      </c>
      <c r="D146" s="77">
        <f t="shared" si="54"/>
        <v>0</v>
      </c>
      <c r="E146" s="78">
        <f t="shared" si="54"/>
        <v>0</v>
      </c>
      <c r="F146" s="171">
        <f t="shared" si="54"/>
        <v>0</v>
      </c>
      <c r="G146" s="79"/>
      <c r="H146" s="251"/>
      <c r="I146" s="252"/>
      <c r="J146" s="251"/>
      <c r="K146" s="252"/>
      <c r="L146" s="251">
        <f t="shared" si="55"/>
        <v>0</v>
      </c>
      <c r="M146" s="252"/>
      <c r="N146" s="251">
        <f t="shared" si="56"/>
        <v>0</v>
      </c>
      <c r="O146" s="252"/>
      <c r="P146" s="73"/>
      <c r="Q146" s="251"/>
      <c r="R146" s="252"/>
      <c r="S146" s="251"/>
      <c r="T146" s="252"/>
      <c r="U146" s="251">
        <f t="shared" si="57"/>
        <v>0</v>
      </c>
      <c r="V146" s="252"/>
      <c r="W146" s="251">
        <f t="shared" si="58"/>
        <v>0</v>
      </c>
      <c r="X146" s="252"/>
      <c r="Y146" s="73"/>
      <c r="Z146" s="251"/>
      <c r="AA146" s="252"/>
      <c r="AB146" s="251"/>
      <c r="AC146" s="252"/>
      <c r="AD146" s="251">
        <f t="shared" si="59"/>
        <v>0</v>
      </c>
      <c r="AE146" s="252"/>
      <c r="AF146" s="251">
        <f t="shared" si="60"/>
        <v>0</v>
      </c>
      <c r="AG146" s="252"/>
      <c r="AH146" s="73"/>
      <c r="AI146" s="251"/>
      <c r="AJ146" s="252"/>
      <c r="AK146" s="251"/>
      <c r="AL146" s="252"/>
      <c r="AM146" s="251">
        <f t="shared" si="61"/>
        <v>0</v>
      </c>
      <c r="AN146" s="252"/>
      <c r="AO146" s="251">
        <f t="shared" si="62"/>
        <v>0</v>
      </c>
      <c r="AP146" s="252"/>
      <c r="AQ146" s="73"/>
      <c r="AR146" s="258">
        <f t="shared" si="63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4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3"/>
        <v>0</v>
      </c>
      <c r="C147" s="76">
        <f t="shared" si="54"/>
        <v>0</v>
      </c>
      <c r="D147" s="77">
        <f t="shared" si="54"/>
        <v>0</v>
      </c>
      <c r="E147" s="78">
        <f t="shared" si="54"/>
        <v>0</v>
      </c>
      <c r="F147" s="171">
        <f t="shared" si="54"/>
        <v>0</v>
      </c>
      <c r="G147" s="79"/>
      <c r="H147" s="251"/>
      <c r="I147" s="252"/>
      <c r="J147" s="251"/>
      <c r="K147" s="252"/>
      <c r="L147" s="251">
        <f t="shared" si="55"/>
        <v>0</v>
      </c>
      <c r="M147" s="252"/>
      <c r="N147" s="251">
        <f t="shared" si="56"/>
        <v>0</v>
      </c>
      <c r="O147" s="252"/>
      <c r="P147" s="73"/>
      <c r="Q147" s="251"/>
      <c r="R147" s="252"/>
      <c r="S147" s="251"/>
      <c r="T147" s="252"/>
      <c r="U147" s="251">
        <f t="shared" si="57"/>
        <v>0</v>
      </c>
      <c r="V147" s="252"/>
      <c r="W147" s="251">
        <f t="shared" si="58"/>
        <v>0</v>
      </c>
      <c r="X147" s="252"/>
      <c r="Y147" s="73"/>
      <c r="Z147" s="251"/>
      <c r="AA147" s="252"/>
      <c r="AB147" s="251"/>
      <c r="AC147" s="252"/>
      <c r="AD147" s="251">
        <f t="shared" si="59"/>
        <v>0</v>
      </c>
      <c r="AE147" s="252"/>
      <c r="AF147" s="251">
        <f t="shared" si="60"/>
        <v>0</v>
      </c>
      <c r="AG147" s="252"/>
      <c r="AH147" s="73"/>
      <c r="AI147" s="251"/>
      <c r="AJ147" s="252"/>
      <c r="AK147" s="251"/>
      <c r="AL147" s="252"/>
      <c r="AM147" s="251">
        <f t="shared" si="61"/>
        <v>0</v>
      </c>
      <c r="AN147" s="252"/>
      <c r="AO147" s="251">
        <f t="shared" si="62"/>
        <v>0</v>
      </c>
      <c r="AP147" s="252"/>
      <c r="AQ147" s="73"/>
      <c r="AR147" s="258">
        <f t="shared" si="63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4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3"/>
        <v>0</v>
      </c>
      <c r="C148" s="76">
        <f t="shared" si="54"/>
        <v>0</v>
      </c>
      <c r="D148" s="77">
        <f t="shared" si="54"/>
        <v>0</v>
      </c>
      <c r="E148" s="78">
        <f t="shared" si="54"/>
        <v>0</v>
      </c>
      <c r="F148" s="171">
        <f t="shared" si="54"/>
        <v>0</v>
      </c>
      <c r="G148" s="79"/>
      <c r="H148" s="251"/>
      <c r="I148" s="252"/>
      <c r="J148" s="251"/>
      <c r="K148" s="252"/>
      <c r="L148" s="251">
        <f t="shared" si="55"/>
        <v>0</v>
      </c>
      <c r="M148" s="252"/>
      <c r="N148" s="251">
        <f t="shared" si="56"/>
        <v>0</v>
      </c>
      <c r="O148" s="252"/>
      <c r="P148" s="73"/>
      <c r="Q148" s="251"/>
      <c r="R148" s="252"/>
      <c r="S148" s="251"/>
      <c r="T148" s="252"/>
      <c r="U148" s="251">
        <f t="shared" si="57"/>
        <v>0</v>
      </c>
      <c r="V148" s="252"/>
      <c r="W148" s="251">
        <f t="shared" si="58"/>
        <v>0</v>
      </c>
      <c r="X148" s="252"/>
      <c r="Y148" s="73"/>
      <c r="Z148" s="251"/>
      <c r="AA148" s="252"/>
      <c r="AB148" s="251"/>
      <c r="AC148" s="252"/>
      <c r="AD148" s="251">
        <f t="shared" si="59"/>
        <v>0</v>
      </c>
      <c r="AE148" s="252"/>
      <c r="AF148" s="251">
        <f t="shared" si="60"/>
        <v>0</v>
      </c>
      <c r="AG148" s="252"/>
      <c r="AH148" s="73"/>
      <c r="AI148" s="251"/>
      <c r="AJ148" s="252"/>
      <c r="AK148" s="251"/>
      <c r="AL148" s="252"/>
      <c r="AM148" s="251">
        <f t="shared" si="61"/>
        <v>0</v>
      </c>
      <c r="AN148" s="252"/>
      <c r="AO148" s="251">
        <f t="shared" si="62"/>
        <v>0</v>
      </c>
      <c r="AP148" s="252"/>
      <c r="AQ148" s="73"/>
      <c r="AR148" s="258">
        <f t="shared" si="63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4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3"/>
        <v>0</v>
      </c>
      <c r="C149" s="76">
        <f t="shared" si="54"/>
        <v>0</v>
      </c>
      <c r="D149" s="77">
        <f t="shared" si="54"/>
        <v>0</v>
      </c>
      <c r="E149" s="78">
        <f t="shared" si="54"/>
        <v>0</v>
      </c>
      <c r="F149" s="171">
        <f t="shared" si="54"/>
        <v>0</v>
      </c>
      <c r="G149" s="79"/>
      <c r="H149" s="251"/>
      <c r="I149" s="252"/>
      <c r="J149" s="251"/>
      <c r="K149" s="252"/>
      <c r="L149" s="251">
        <f t="shared" si="55"/>
        <v>0</v>
      </c>
      <c r="M149" s="252"/>
      <c r="N149" s="251">
        <f t="shared" si="56"/>
        <v>0</v>
      </c>
      <c r="O149" s="252"/>
      <c r="P149" s="73"/>
      <c r="Q149" s="251"/>
      <c r="R149" s="252"/>
      <c r="S149" s="251"/>
      <c r="T149" s="252"/>
      <c r="U149" s="251">
        <f t="shared" si="57"/>
        <v>0</v>
      </c>
      <c r="V149" s="252"/>
      <c r="W149" s="251">
        <f t="shared" si="58"/>
        <v>0</v>
      </c>
      <c r="X149" s="252"/>
      <c r="Y149" s="73"/>
      <c r="Z149" s="251"/>
      <c r="AA149" s="252"/>
      <c r="AB149" s="251"/>
      <c r="AC149" s="252"/>
      <c r="AD149" s="251">
        <f t="shared" si="59"/>
        <v>0</v>
      </c>
      <c r="AE149" s="252"/>
      <c r="AF149" s="251">
        <f t="shared" si="60"/>
        <v>0</v>
      </c>
      <c r="AG149" s="252"/>
      <c r="AH149" s="73"/>
      <c r="AI149" s="251"/>
      <c r="AJ149" s="252"/>
      <c r="AK149" s="251"/>
      <c r="AL149" s="252"/>
      <c r="AM149" s="251">
        <f t="shared" si="61"/>
        <v>0</v>
      </c>
      <c r="AN149" s="252"/>
      <c r="AO149" s="251">
        <f t="shared" si="62"/>
        <v>0</v>
      </c>
      <c r="AP149" s="252"/>
      <c r="AQ149" s="73"/>
      <c r="AR149" s="258">
        <f t="shared" si="63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4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3"/>
        <v>0</v>
      </c>
      <c r="C150" s="76">
        <f t="shared" si="54"/>
        <v>0</v>
      </c>
      <c r="D150" s="77">
        <f t="shared" si="54"/>
        <v>0</v>
      </c>
      <c r="E150" s="78">
        <f t="shared" si="54"/>
        <v>0</v>
      </c>
      <c r="F150" s="171">
        <f t="shared" si="54"/>
        <v>0</v>
      </c>
      <c r="G150" s="79"/>
      <c r="H150" s="251"/>
      <c r="I150" s="252"/>
      <c r="J150" s="251"/>
      <c r="K150" s="252"/>
      <c r="L150" s="251">
        <f t="shared" si="55"/>
        <v>0</v>
      </c>
      <c r="M150" s="252"/>
      <c r="N150" s="251">
        <f t="shared" si="56"/>
        <v>0</v>
      </c>
      <c r="O150" s="252"/>
      <c r="P150" s="73"/>
      <c r="Q150" s="251"/>
      <c r="R150" s="252"/>
      <c r="S150" s="251"/>
      <c r="T150" s="252"/>
      <c r="U150" s="251">
        <f t="shared" si="57"/>
        <v>0</v>
      </c>
      <c r="V150" s="252"/>
      <c r="W150" s="251">
        <f t="shared" si="58"/>
        <v>0</v>
      </c>
      <c r="X150" s="252"/>
      <c r="Y150" s="73"/>
      <c r="Z150" s="251"/>
      <c r="AA150" s="252"/>
      <c r="AB150" s="251"/>
      <c r="AC150" s="252"/>
      <c r="AD150" s="251">
        <f t="shared" si="59"/>
        <v>0</v>
      </c>
      <c r="AE150" s="252"/>
      <c r="AF150" s="251">
        <f t="shared" si="60"/>
        <v>0</v>
      </c>
      <c r="AG150" s="252"/>
      <c r="AH150" s="73"/>
      <c r="AI150" s="251"/>
      <c r="AJ150" s="252"/>
      <c r="AK150" s="251"/>
      <c r="AL150" s="252"/>
      <c r="AM150" s="251">
        <f t="shared" si="61"/>
        <v>0</v>
      </c>
      <c r="AN150" s="252"/>
      <c r="AO150" s="251">
        <f t="shared" si="62"/>
        <v>0</v>
      </c>
      <c r="AP150" s="252"/>
      <c r="AQ150" s="73"/>
      <c r="AR150" s="258">
        <f t="shared" si="63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4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3"/>
        <v>0</v>
      </c>
      <c r="C151" s="76">
        <f t="shared" si="54"/>
        <v>0</v>
      </c>
      <c r="D151" s="77">
        <f t="shared" si="54"/>
        <v>0</v>
      </c>
      <c r="E151" s="78">
        <f t="shared" si="54"/>
        <v>0</v>
      </c>
      <c r="F151" s="171">
        <f t="shared" si="54"/>
        <v>0</v>
      </c>
      <c r="G151" s="79"/>
      <c r="H151" s="251"/>
      <c r="I151" s="252"/>
      <c r="J151" s="251"/>
      <c r="K151" s="252"/>
      <c r="L151" s="251">
        <f t="shared" si="55"/>
        <v>0</v>
      </c>
      <c r="M151" s="252"/>
      <c r="N151" s="251">
        <f t="shared" si="56"/>
        <v>0</v>
      </c>
      <c r="O151" s="252"/>
      <c r="P151" s="73"/>
      <c r="Q151" s="251"/>
      <c r="R151" s="252"/>
      <c r="S151" s="251"/>
      <c r="T151" s="252"/>
      <c r="U151" s="251">
        <f t="shared" si="57"/>
        <v>0</v>
      </c>
      <c r="V151" s="252"/>
      <c r="W151" s="251">
        <f t="shared" si="58"/>
        <v>0</v>
      </c>
      <c r="X151" s="252"/>
      <c r="Y151" s="73"/>
      <c r="Z151" s="251"/>
      <c r="AA151" s="252"/>
      <c r="AB151" s="251"/>
      <c r="AC151" s="252"/>
      <c r="AD151" s="251">
        <f t="shared" si="59"/>
        <v>0</v>
      </c>
      <c r="AE151" s="252"/>
      <c r="AF151" s="251">
        <f t="shared" si="60"/>
        <v>0</v>
      </c>
      <c r="AG151" s="252"/>
      <c r="AH151" s="73"/>
      <c r="AI151" s="251"/>
      <c r="AJ151" s="252"/>
      <c r="AK151" s="251"/>
      <c r="AL151" s="252"/>
      <c r="AM151" s="251">
        <f t="shared" si="61"/>
        <v>0</v>
      </c>
      <c r="AN151" s="252"/>
      <c r="AO151" s="251">
        <f t="shared" si="62"/>
        <v>0</v>
      </c>
      <c r="AP151" s="252"/>
      <c r="AQ151" s="73"/>
      <c r="AR151" s="258">
        <f t="shared" si="63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4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3"/>
        <v>0</v>
      </c>
      <c r="C152" s="76">
        <f t="shared" si="54"/>
        <v>0</v>
      </c>
      <c r="D152" s="77">
        <f t="shared" si="54"/>
        <v>0</v>
      </c>
      <c r="E152" s="78">
        <f t="shared" si="54"/>
        <v>0</v>
      </c>
      <c r="F152" s="171">
        <f t="shared" si="54"/>
        <v>0</v>
      </c>
      <c r="G152" s="79"/>
      <c r="H152" s="251"/>
      <c r="I152" s="252"/>
      <c r="J152" s="251"/>
      <c r="K152" s="252"/>
      <c r="L152" s="251">
        <f t="shared" si="55"/>
        <v>0</v>
      </c>
      <c r="M152" s="252"/>
      <c r="N152" s="251">
        <f t="shared" si="56"/>
        <v>0</v>
      </c>
      <c r="O152" s="252"/>
      <c r="P152" s="73"/>
      <c r="Q152" s="251"/>
      <c r="R152" s="252"/>
      <c r="S152" s="251"/>
      <c r="T152" s="252"/>
      <c r="U152" s="251">
        <f t="shared" si="57"/>
        <v>0</v>
      </c>
      <c r="V152" s="252"/>
      <c r="W152" s="251">
        <f t="shared" si="58"/>
        <v>0</v>
      </c>
      <c r="X152" s="252"/>
      <c r="Y152" s="73"/>
      <c r="Z152" s="251"/>
      <c r="AA152" s="252"/>
      <c r="AB152" s="251"/>
      <c r="AC152" s="252"/>
      <c r="AD152" s="251">
        <f t="shared" si="59"/>
        <v>0</v>
      </c>
      <c r="AE152" s="252"/>
      <c r="AF152" s="251">
        <f t="shared" si="60"/>
        <v>0</v>
      </c>
      <c r="AG152" s="252"/>
      <c r="AH152" s="73"/>
      <c r="AI152" s="251"/>
      <c r="AJ152" s="252"/>
      <c r="AK152" s="251"/>
      <c r="AL152" s="252"/>
      <c r="AM152" s="251">
        <f t="shared" si="61"/>
        <v>0</v>
      </c>
      <c r="AN152" s="252"/>
      <c r="AO152" s="251">
        <f t="shared" si="62"/>
        <v>0</v>
      </c>
      <c r="AP152" s="252"/>
      <c r="AQ152" s="73"/>
      <c r="AR152" s="258">
        <f t="shared" si="63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4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3"/>
        <v>0</v>
      </c>
      <c r="C153" s="76">
        <f t="shared" si="54"/>
        <v>0</v>
      </c>
      <c r="D153" s="77">
        <f t="shared" si="54"/>
        <v>0</v>
      </c>
      <c r="E153" s="78">
        <f t="shared" si="54"/>
        <v>0</v>
      </c>
      <c r="F153" s="171">
        <f t="shared" si="54"/>
        <v>0</v>
      </c>
      <c r="G153" s="79"/>
      <c r="H153" s="251"/>
      <c r="I153" s="252"/>
      <c r="J153" s="251"/>
      <c r="K153" s="252"/>
      <c r="L153" s="251">
        <f t="shared" si="55"/>
        <v>0</v>
      </c>
      <c r="M153" s="252"/>
      <c r="N153" s="251">
        <f t="shared" si="56"/>
        <v>0</v>
      </c>
      <c r="O153" s="252"/>
      <c r="P153" s="73"/>
      <c r="Q153" s="251"/>
      <c r="R153" s="252"/>
      <c r="S153" s="251"/>
      <c r="T153" s="252"/>
      <c r="U153" s="251">
        <f t="shared" si="57"/>
        <v>0</v>
      </c>
      <c r="V153" s="252"/>
      <c r="W153" s="251">
        <f t="shared" si="58"/>
        <v>0</v>
      </c>
      <c r="X153" s="252"/>
      <c r="Y153" s="73"/>
      <c r="Z153" s="251"/>
      <c r="AA153" s="252"/>
      <c r="AB153" s="251"/>
      <c r="AC153" s="252"/>
      <c r="AD153" s="251">
        <f t="shared" si="59"/>
        <v>0</v>
      </c>
      <c r="AE153" s="252"/>
      <c r="AF153" s="251">
        <f t="shared" si="60"/>
        <v>0</v>
      </c>
      <c r="AG153" s="252"/>
      <c r="AH153" s="73"/>
      <c r="AI153" s="251"/>
      <c r="AJ153" s="252"/>
      <c r="AK153" s="251"/>
      <c r="AL153" s="252"/>
      <c r="AM153" s="251">
        <f t="shared" si="61"/>
        <v>0</v>
      </c>
      <c r="AN153" s="252"/>
      <c r="AO153" s="251">
        <f t="shared" si="62"/>
        <v>0</v>
      </c>
      <c r="AP153" s="252"/>
      <c r="AQ153" s="73"/>
      <c r="AR153" s="258">
        <f t="shared" si="63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4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3"/>
        <v>0</v>
      </c>
      <c r="C154" s="76">
        <f t="shared" si="54"/>
        <v>0</v>
      </c>
      <c r="D154" s="77">
        <f t="shared" si="54"/>
        <v>0</v>
      </c>
      <c r="E154" s="78">
        <f t="shared" si="54"/>
        <v>0</v>
      </c>
      <c r="F154" s="171">
        <f t="shared" si="54"/>
        <v>0</v>
      </c>
      <c r="G154" s="79"/>
      <c r="H154" s="251"/>
      <c r="I154" s="252"/>
      <c r="J154" s="251"/>
      <c r="K154" s="252"/>
      <c r="L154" s="251">
        <f t="shared" si="55"/>
        <v>0</v>
      </c>
      <c r="M154" s="252"/>
      <c r="N154" s="251">
        <f t="shared" si="56"/>
        <v>0</v>
      </c>
      <c r="O154" s="252"/>
      <c r="P154" s="73"/>
      <c r="Q154" s="251"/>
      <c r="R154" s="252"/>
      <c r="S154" s="251"/>
      <c r="T154" s="252"/>
      <c r="U154" s="251">
        <f t="shared" si="57"/>
        <v>0</v>
      </c>
      <c r="V154" s="252"/>
      <c r="W154" s="251">
        <f t="shared" si="58"/>
        <v>0</v>
      </c>
      <c r="X154" s="252"/>
      <c r="Y154" s="73"/>
      <c r="Z154" s="251"/>
      <c r="AA154" s="252"/>
      <c r="AB154" s="251"/>
      <c r="AC154" s="252"/>
      <c r="AD154" s="251">
        <f t="shared" si="59"/>
        <v>0</v>
      </c>
      <c r="AE154" s="252"/>
      <c r="AF154" s="251">
        <f t="shared" si="60"/>
        <v>0</v>
      </c>
      <c r="AG154" s="252"/>
      <c r="AH154" s="73"/>
      <c r="AI154" s="251"/>
      <c r="AJ154" s="252"/>
      <c r="AK154" s="251"/>
      <c r="AL154" s="252"/>
      <c r="AM154" s="251">
        <f t="shared" si="61"/>
        <v>0</v>
      </c>
      <c r="AN154" s="252"/>
      <c r="AO154" s="251">
        <f t="shared" si="62"/>
        <v>0</v>
      </c>
      <c r="AP154" s="252"/>
      <c r="AQ154" s="73"/>
      <c r="AR154" s="258">
        <f t="shared" si="63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4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J150:K150"/>
    <mergeCell ref="L150:M150"/>
    <mergeCell ref="N150:O150"/>
    <mergeCell ref="Q150:R150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S147:T147"/>
    <mergeCell ref="U147:V147"/>
    <mergeCell ref="W147:X147"/>
    <mergeCell ref="Z147:AA147"/>
    <mergeCell ref="AB147:AC147"/>
    <mergeCell ref="AD147:AE147"/>
    <mergeCell ref="BI148:BP148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7:I147"/>
    <mergeCell ref="J147:K147"/>
    <mergeCell ref="L147:M147"/>
    <mergeCell ref="N147:O147"/>
    <mergeCell ref="Q147:R147"/>
    <mergeCell ref="AK149:AL149"/>
    <mergeCell ref="AM149:AN149"/>
    <mergeCell ref="H144:I144"/>
    <mergeCell ref="J144:K144"/>
    <mergeCell ref="L144:M144"/>
    <mergeCell ref="N144:O144"/>
    <mergeCell ref="Q144:R144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BQ145:BR145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I146:BP146"/>
    <mergeCell ref="BQ146:BR146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S141:T141"/>
    <mergeCell ref="U141:V141"/>
    <mergeCell ref="W141:X141"/>
    <mergeCell ref="Z141:AA141"/>
    <mergeCell ref="AB141:AC141"/>
    <mergeCell ref="AD141:AE141"/>
    <mergeCell ref="BI142:BP142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1:I141"/>
    <mergeCell ref="J141:K141"/>
    <mergeCell ref="L141:M141"/>
    <mergeCell ref="N141:O141"/>
    <mergeCell ref="Q141:R141"/>
    <mergeCell ref="AK143:AL143"/>
    <mergeCell ref="AM143:AN143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H140:I140"/>
    <mergeCell ref="J140:K140"/>
    <mergeCell ref="L140:M140"/>
    <mergeCell ref="N140:O140"/>
    <mergeCell ref="Q140:R140"/>
    <mergeCell ref="S140:T140"/>
    <mergeCell ref="U140:V140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I140:BP140"/>
    <mergeCell ref="BQ140:BR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450" priority="41" operator="greaterThan">
      <formula>0</formula>
    </cfRule>
  </conditionalFormatting>
  <conditionalFormatting sqref="J138:K154 S138:T154 AB138:AC154 AK138:AL154">
    <cfRule type="cellIs" dxfId="449" priority="40" operator="greaterThan">
      <formula>0</formula>
    </cfRule>
  </conditionalFormatting>
  <conditionalFormatting sqref="FF7:FF23 FF34:FF50 FF61:FF77 FF88:FF104 FF115:FF131">
    <cfRule type="cellIs" dxfId="448" priority="39" operator="greaterThan">
      <formula>0</formula>
    </cfRule>
  </conditionalFormatting>
  <conditionalFormatting sqref="FH7:FI23">
    <cfRule type="cellIs" dxfId="447" priority="38" operator="greaterThan">
      <formula>0</formula>
    </cfRule>
  </conditionalFormatting>
  <conditionalFormatting sqref="FL7:FM23">
    <cfRule type="cellIs" dxfId="446" priority="37" operator="greaterThan">
      <formula>0</formula>
    </cfRule>
  </conditionalFormatting>
  <conditionalFormatting sqref="FN7:FN23">
    <cfRule type="cellIs" dxfId="445" priority="36" operator="greaterThan">
      <formula>0</formula>
    </cfRule>
  </conditionalFormatting>
  <conditionalFormatting sqref="FI34:FI50">
    <cfRule type="cellIs" dxfId="444" priority="35" operator="greaterThan">
      <formula>0</formula>
    </cfRule>
  </conditionalFormatting>
  <conditionalFormatting sqref="FL34:FM50">
    <cfRule type="cellIs" dxfId="443" priority="34" operator="greaterThan">
      <formula>0</formula>
    </cfRule>
  </conditionalFormatting>
  <conditionalFormatting sqref="FN34:FN50">
    <cfRule type="cellIs" dxfId="442" priority="33" operator="greaterThan">
      <formula>0</formula>
    </cfRule>
  </conditionalFormatting>
  <conditionalFormatting sqref="FH34:FH50">
    <cfRule type="cellIs" dxfId="441" priority="32" operator="greaterThan">
      <formula>0</formula>
    </cfRule>
  </conditionalFormatting>
  <conditionalFormatting sqref="FH61:FH77">
    <cfRule type="cellIs" dxfId="440" priority="31" operator="greaterThan">
      <formula>0</formula>
    </cfRule>
  </conditionalFormatting>
  <conditionalFormatting sqref="FH61:FI77">
    <cfRule type="cellIs" dxfId="439" priority="30" operator="greaterThan">
      <formula>0</formula>
    </cfRule>
  </conditionalFormatting>
  <conditionalFormatting sqref="FL61:FM77">
    <cfRule type="cellIs" dxfId="438" priority="29" operator="greaterThan">
      <formula>0</formula>
    </cfRule>
  </conditionalFormatting>
  <conditionalFormatting sqref="FN61:FN77">
    <cfRule type="cellIs" dxfId="437" priority="28" operator="greaterThan">
      <formula>0</formula>
    </cfRule>
  </conditionalFormatting>
  <conditionalFormatting sqref="FH88:FH104">
    <cfRule type="cellIs" dxfId="436" priority="27" operator="greaterThan">
      <formula>0</formula>
    </cfRule>
  </conditionalFormatting>
  <conditionalFormatting sqref="FH88:FH104">
    <cfRule type="cellIs" dxfId="435" priority="26" operator="greaterThan">
      <formula>0</formula>
    </cfRule>
  </conditionalFormatting>
  <conditionalFormatting sqref="FH88:FI104">
    <cfRule type="cellIs" dxfId="434" priority="25" operator="greaterThan">
      <formula>0</formula>
    </cfRule>
  </conditionalFormatting>
  <conditionalFormatting sqref="FL88:FM104">
    <cfRule type="cellIs" dxfId="433" priority="24" operator="greaterThan">
      <formula>0</formula>
    </cfRule>
  </conditionalFormatting>
  <conditionalFormatting sqref="FN88:FN104">
    <cfRule type="cellIs" dxfId="432" priority="23" operator="greaterThan">
      <formula>0</formula>
    </cfRule>
  </conditionalFormatting>
  <conditionalFormatting sqref="FH115:FH131">
    <cfRule type="cellIs" dxfId="431" priority="22" operator="greaterThan">
      <formula>0</formula>
    </cfRule>
  </conditionalFormatting>
  <conditionalFormatting sqref="FH115:FH131">
    <cfRule type="cellIs" dxfId="430" priority="21" operator="greaterThan">
      <formula>0</formula>
    </cfRule>
  </conditionalFormatting>
  <conditionalFormatting sqref="FH115:FH131">
    <cfRule type="cellIs" dxfId="429" priority="20" operator="greaterThan">
      <formula>0</formula>
    </cfRule>
  </conditionalFormatting>
  <conditionalFormatting sqref="FH115:FI131">
    <cfRule type="cellIs" dxfId="428" priority="19" operator="greaterThan">
      <formula>0</formula>
    </cfRule>
  </conditionalFormatting>
  <conditionalFormatting sqref="FL115:FM131">
    <cfRule type="cellIs" dxfId="427" priority="18" operator="greaterThan">
      <formula>0</formula>
    </cfRule>
  </conditionalFormatting>
  <conditionalFormatting sqref="FN115:FN131">
    <cfRule type="cellIs" dxfId="426" priority="17" operator="greaterThan">
      <formula>0</formula>
    </cfRule>
  </conditionalFormatting>
  <conditionalFormatting sqref="N138:O154 W138:X154 AF138:AG154 AO138:AP154">
    <cfRule type="cellIs" dxfId="425" priority="14" operator="between">
      <formula>35.1</formula>
      <formula>39</formula>
    </cfRule>
    <cfRule type="cellIs" dxfId="424" priority="15" operator="between">
      <formula>31</formula>
      <formula>34.9</formula>
    </cfRule>
    <cfRule type="cellIs" dxfId="423" priority="16" operator="equal">
      <formula>35</formula>
    </cfRule>
  </conditionalFormatting>
  <conditionalFormatting sqref="AR138:AT154">
    <cfRule type="cellIs" dxfId="422" priority="11" operator="between">
      <formula>0.1</formula>
      <formula>34.9</formula>
    </cfRule>
    <cfRule type="cellIs" dxfId="421" priority="12" operator="greaterThan">
      <formula>35</formula>
    </cfRule>
    <cfRule type="cellIs" dxfId="420" priority="13" operator="equal">
      <formula>35</formula>
    </cfRule>
  </conditionalFormatting>
  <conditionalFormatting sqref="FJ34:FJ50 FJ61:FJ77 FJ88:FJ104 FJ115:FJ131 FJ7:FJ23">
    <cfRule type="cellIs" dxfId="419" priority="10" operator="greaterThan">
      <formula>0</formula>
    </cfRule>
  </conditionalFormatting>
  <conditionalFormatting sqref="AV138:AW154">
    <cfRule type="cellIs" dxfId="418" priority="9" operator="greaterThan">
      <formula>0</formula>
    </cfRule>
  </conditionalFormatting>
  <conditionalFormatting sqref="AX138:AY154">
    <cfRule type="cellIs" dxfId="417" priority="8" operator="greaterThan">
      <formula>0</formula>
    </cfRule>
  </conditionalFormatting>
  <conditionalFormatting sqref="BB138:BC154">
    <cfRule type="cellIs" dxfId="416" priority="5" operator="between">
      <formula>35.1</formula>
      <formula>39</formula>
    </cfRule>
    <cfRule type="cellIs" dxfId="415" priority="6" operator="between">
      <formula>31</formula>
      <formula>34.9</formula>
    </cfRule>
    <cfRule type="cellIs" dxfId="414" priority="7" operator="equal">
      <formula>35</formula>
    </cfRule>
  </conditionalFormatting>
  <conditionalFormatting sqref="BE138:BG154">
    <cfRule type="cellIs" dxfId="413" priority="2" operator="between">
      <formula>0.1</formula>
      <formula>34.9</formula>
    </cfRule>
    <cfRule type="cellIs" dxfId="412" priority="3" operator="greaterThan">
      <formula>35</formula>
    </cfRule>
    <cfRule type="cellIs" dxfId="411" priority="4" operator="equal">
      <formula>35</formula>
    </cfRule>
  </conditionalFormatting>
  <conditionalFormatting sqref="FK7:FK23 FK34:FK50 FK61:FK77 FK88:FK104 FK115:FK131">
    <cfRule type="cellIs" dxfId="41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'02'!A109</f>
        <v>A</v>
      </c>
      <c r="B1" s="2" t="str">
        <f>'02'!B109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9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'02'!AM82:AQ82</f>
        <v>0</v>
      </c>
      <c r="AN1" s="207"/>
      <c r="AO1" s="207"/>
      <c r="AP1" s="207"/>
      <c r="AQ1" s="207"/>
      <c r="AR1" s="81"/>
      <c r="AS1" s="208">
        <f>'02'!AS82:AW82</f>
        <v>0</v>
      </c>
      <c r="AT1" s="208"/>
      <c r="AU1" s="208"/>
      <c r="AV1" s="208"/>
      <c r="AW1" s="208"/>
      <c r="AY1" s="209">
        <f>'02'!AY82:BC82</f>
        <v>0</v>
      </c>
      <c r="AZ1" s="209"/>
      <c r="BA1" s="209"/>
      <c r="BB1" s="209"/>
      <c r="BC1" s="209"/>
      <c r="BE1" s="210">
        <f>'02'!BE82:BI82</f>
        <v>0</v>
      </c>
      <c r="BF1" s="210"/>
      <c r="BG1" s="210"/>
      <c r="BH1" s="210"/>
      <c r="BI1" s="210"/>
      <c r="BK1" s="211">
        <f>'02'!BK82:BO82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9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9</v>
      </c>
      <c r="EP1" s="199"/>
    </row>
    <row r="2" spans="1:173" ht="15" customHeight="1" thickBot="1" x14ac:dyDescent="0.3">
      <c r="A2" s="1" t="str">
        <f>'02'!A110</f>
        <v>R</v>
      </c>
      <c r="B2" s="2" t="str">
        <f>'02'!B110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'02'!AM83:AQ83</f>
        <v>0</v>
      </c>
      <c r="AN2" s="202"/>
      <c r="AO2" s="202"/>
      <c r="AP2" s="202"/>
      <c r="AQ2" s="202"/>
      <c r="AS2" s="203">
        <f>'02'!AS83:AW83</f>
        <v>0</v>
      </c>
      <c r="AT2" s="203"/>
      <c r="AU2" s="203"/>
      <c r="AV2" s="203"/>
      <c r="AW2" s="203"/>
      <c r="AY2" s="204">
        <f>'02'!AY83:BC83</f>
        <v>0</v>
      </c>
      <c r="AZ2" s="204"/>
      <c r="BA2" s="204"/>
      <c r="BB2" s="204"/>
      <c r="BC2" s="204"/>
      <c r="BE2" s="205">
        <f>'02'!BE83:BI83</f>
        <v>0</v>
      </c>
      <c r="BF2" s="205"/>
      <c r="BG2" s="205"/>
      <c r="BH2" s="205"/>
      <c r="BI2" s="205"/>
      <c r="BK2" s="206">
        <f>'02'!BK83:BO83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'02'!A111</f>
        <v>M</v>
      </c>
      <c r="B3" s="2" t="str">
        <f>'02'!B111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42793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42794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42795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42796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42797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42798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42799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'02'!A112</f>
        <v>0</v>
      </c>
      <c r="B4" s="2">
        <f>'02'!B112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'02'!A113</f>
        <v>0</v>
      </c>
      <c r="B5" s="2">
        <f>'02'!B113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'02'!A114</f>
        <v>0</v>
      </c>
      <c r="B6" s="2">
        <f>'02'!B114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'02'!B138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'02'!FN115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'02'!B139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'02'!FN116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'02'!B140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'02'!FN117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'02'!B141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'02'!FN118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'02'!B142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'02'!FN119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'02'!B143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'02'!FN120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'02'!B144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'02'!FN121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'02'!B145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'02'!FN122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'02'!B146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'02'!FN123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'02'!B147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'02'!FN124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'02'!B148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'02'!FN125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'02'!B149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'02'!FN126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'02'!B150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'02'!FN127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'02'!B151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'02'!FN128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'02'!B152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'02'!FN129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'02'!B153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'02'!FN130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'02'!B154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'02'!FN131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10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10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10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42800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42801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42802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42803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42804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42805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42806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11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11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11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42807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42808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42809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42810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42811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42812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42813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43"/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7" si="25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43"/>
      <c r="FJ62" s="46">
        <f t="shared" ref="FJ62:FJ77" si="26">FN35</f>
        <v>0</v>
      </c>
      <c r="FK62" s="44">
        <f t="shared" si="21"/>
        <v>0</v>
      </c>
      <c r="FL62" s="46"/>
      <c r="FM62" s="66"/>
      <c r="FN62" s="48">
        <f t="shared" ref="FN62:FN77" si="27">FI62+FJ62+FK62-FL62</f>
        <v>0</v>
      </c>
      <c r="FP62" s="49">
        <f t="shared" ref="FP62:FP77" si="28">+B62</f>
        <v>0</v>
      </c>
      <c r="FQ62" s="1">
        <v>2</v>
      </c>
    </row>
    <row r="63" spans="1:173" x14ac:dyDescent="0.25">
      <c r="A63" s="34">
        <v>3</v>
      </c>
      <c r="B63" s="35">
        <f t="shared" ref="B63:B77" si="29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43"/>
      <c r="FJ63" s="46">
        <f t="shared" si="26"/>
        <v>0</v>
      </c>
      <c r="FK63" s="44">
        <f t="shared" si="21"/>
        <v>0</v>
      </c>
      <c r="FL63" s="46"/>
      <c r="FM63" s="66"/>
      <c r="FN63" s="48">
        <f t="shared" si="27"/>
        <v>0</v>
      </c>
      <c r="FP63" s="49">
        <f t="shared" si="28"/>
        <v>0</v>
      </c>
      <c r="FQ63" s="1">
        <v>3</v>
      </c>
    </row>
    <row r="64" spans="1:173" x14ac:dyDescent="0.25">
      <c r="A64" s="34">
        <v>4</v>
      </c>
      <c r="B64" s="35">
        <f t="shared" si="29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43"/>
      <c r="FJ64" s="46">
        <f t="shared" si="26"/>
        <v>0</v>
      </c>
      <c r="FK64" s="44">
        <f t="shared" si="21"/>
        <v>0</v>
      </c>
      <c r="FL64" s="46"/>
      <c r="FM64" s="66"/>
      <c r="FN64" s="48">
        <f t="shared" si="27"/>
        <v>0</v>
      </c>
      <c r="FP64" s="49">
        <f t="shared" si="28"/>
        <v>0</v>
      </c>
      <c r="FQ64" s="1">
        <v>4</v>
      </c>
    </row>
    <row r="65" spans="1:173" x14ac:dyDescent="0.25">
      <c r="A65" s="34">
        <v>5</v>
      </c>
      <c r="B65" s="35">
        <f t="shared" si="29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43"/>
      <c r="FJ65" s="46">
        <f t="shared" si="26"/>
        <v>0</v>
      </c>
      <c r="FK65" s="44">
        <f t="shared" si="21"/>
        <v>0</v>
      </c>
      <c r="FL65" s="46"/>
      <c r="FM65" s="66"/>
      <c r="FN65" s="48">
        <f t="shared" si="27"/>
        <v>0</v>
      </c>
      <c r="FP65" s="49">
        <f t="shared" si="28"/>
        <v>0</v>
      </c>
      <c r="FQ65" s="1">
        <v>5</v>
      </c>
    </row>
    <row r="66" spans="1:173" x14ac:dyDescent="0.25">
      <c r="A66" s="34">
        <v>6</v>
      </c>
      <c r="B66" s="35">
        <f t="shared" si="29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43"/>
      <c r="FJ66" s="46">
        <f t="shared" si="26"/>
        <v>0</v>
      </c>
      <c r="FK66" s="44">
        <f t="shared" si="21"/>
        <v>0</v>
      </c>
      <c r="FL66" s="46"/>
      <c r="FM66" s="66"/>
      <c r="FN66" s="48">
        <f t="shared" si="27"/>
        <v>0</v>
      </c>
      <c r="FP66" s="49">
        <f t="shared" si="28"/>
        <v>0</v>
      </c>
      <c r="FQ66" s="1">
        <v>6</v>
      </c>
    </row>
    <row r="67" spans="1:173" x14ac:dyDescent="0.25">
      <c r="A67" s="34">
        <v>7</v>
      </c>
      <c r="B67" s="35">
        <f t="shared" si="29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43"/>
      <c r="FJ67" s="46">
        <f t="shared" si="26"/>
        <v>0</v>
      </c>
      <c r="FK67" s="44">
        <f t="shared" si="21"/>
        <v>0</v>
      </c>
      <c r="FL67" s="46"/>
      <c r="FM67" s="66"/>
      <c r="FN67" s="48">
        <f t="shared" si="27"/>
        <v>0</v>
      </c>
      <c r="FP67" s="49">
        <f t="shared" si="28"/>
        <v>0</v>
      </c>
      <c r="FQ67" s="1">
        <v>7</v>
      </c>
    </row>
    <row r="68" spans="1:173" x14ac:dyDescent="0.25">
      <c r="A68" s="34">
        <v>8</v>
      </c>
      <c r="B68" s="35">
        <f t="shared" si="29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43"/>
      <c r="FJ68" s="46">
        <f t="shared" si="26"/>
        <v>0</v>
      </c>
      <c r="FK68" s="44">
        <f t="shared" si="21"/>
        <v>0</v>
      </c>
      <c r="FL68" s="46"/>
      <c r="FM68" s="66"/>
      <c r="FN68" s="48">
        <f t="shared" si="27"/>
        <v>0</v>
      </c>
      <c r="FP68" s="49">
        <f t="shared" si="28"/>
        <v>0</v>
      </c>
      <c r="FQ68" s="1">
        <v>8</v>
      </c>
    </row>
    <row r="69" spans="1:173" x14ac:dyDescent="0.25">
      <c r="A69" s="34">
        <v>9</v>
      </c>
      <c r="B69" s="35">
        <f t="shared" si="29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43"/>
      <c r="FJ69" s="46">
        <f t="shared" si="26"/>
        <v>0</v>
      </c>
      <c r="FK69" s="44">
        <f t="shared" si="21"/>
        <v>0</v>
      </c>
      <c r="FL69" s="46"/>
      <c r="FM69" s="66"/>
      <c r="FN69" s="48">
        <f t="shared" si="27"/>
        <v>0</v>
      </c>
      <c r="FP69" s="49">
        <f t="shared" si="28"/>
        <v>0</v>
      </c>
      <c r="FQ69" s="1">
        <v>9</v>
      </c>
    </row>
    <row r="70" spans="1:173" x14ac:dyDescent="0.25">
      <c r="A70" s="34">
        <v>10</v>
      </c>
      <c r="B70" s="35">
        <f t="shared" si="29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43"/>
      <c r="FJ70" s="46">
        <f t="shared" si="26"/>
        <v>0</v>
      </c>
      <c r="FK70" s="44">
        <f t="shared" si="21"/>
        <v>0</v>
      </c>
      <c r="FL70" s="46"/>
      <c r="FM70" s="66"/>
      <c r="FN70" s="48">
        <f t="shared" si="27"/>
        <v>0</v>
      </c>
      <c r="FP70" s="49">
        <f t="shared" si="28"/>
        <v>0</v>
      </c>
      <c r="FQ70" s="1">
        <v>10</v>
      </c>
    </row>
    <row r="71" spans="1:173" x14ac:dyDescent="0.25">
      <c r="A71" s="34">
        <v>11</v>
      </c>
      <c r="B71" s="35">
        <f t="shared" si="29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43"/>
      <c r="FJ71" s="46">
        <f t="shared" si="26"/>
        <v>0</v>
      </c>
      <c r="FK71" s="44">
        <f t="shared" si="21"/>
        <v>0</v>
      </c>
      <c r="FL71" s="46"/>
      <c r="FM71" s="66"/>
      <c r="FN71" s="48">
        <f t="shared" si="27"/>
        <v>0</v>
      </c>
      <c r="FP71" s="49">
        <f t="shared" si="28"/>
        <v>0</v>
      </c>
      <c r="FQ71" s="1">
        <v>11</v>
      </c>
    </row>
    <row r="72" spans="1:173" x14ac:dyDescent="0.25">
      <c r="A72" s="34">
        <v>12</v>
      </c>
      <c r="B72" s="35">
        <f t="shared" si="29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43"/>
      <c r="FJ72" s="46">
        <f t="shared" si="26"/>
        <v>0</v>
      </c>
      <c r="FK72" s="44">
        <f t="shared" si="21"/>
        <v>0</v>
      </c>
      <c r="FL72" s="46"/>
      <c r="FM72" s="66"/>
      <c r="FN72" s="48">
        <f t="shared" si="27"/>
        <v>0</v>
      </c>
      <c r="FP72" s="49">
        <f t="shared" si="28"/>
        <v>0</v>
      </c>
      <c r="FQ72" s="1">
        <v>12</v>
      </c>
    </row>
    <row r="73" spans="1:173" x14ac:dyDescent="0.25">
      <c r="A73" s="34">
        <v>13</v>
      </c>
      <c r="B73" s="35">
        <f t="shared" si="29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43"/>
      <c r="FJ73" s="46">
        <f t="shared" si="26"/>
        <v>0</v>
      </c>
      <c r="FK73" s="44">
        <f t="shared" si="21"/>
        <v>0</v>
      </c>
      <c r="FL73" s="46"/>
      <c r="FM73" s="66"/>
      <c r="FN73" s="48">
        <f t="shared" si="27"/>
        <v>0</v>
      </c>
      <c r="FP73" s="49">
        <f t="shared" si="28"/>
        <v>0</v>
      </c>
      <c r="FQ73" s="1">
        <v>13</v>
      </c>
    </row>
    <row r="74" spans="1:173" x14ac:dyDescent="0.25">
      <c r="A74" s="34">
        <v>14</v>
      </c>
      <c r="B74" s="35">
        <f t="shared" si="29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43"/>
      <c r="FJ74" s="46">
        <f t="shared" si="26"/>
        <v>0</v>
      </c>
      <c r="FK74" s="44">
        <f t="shared" si="21"/>
        <v>0</v>
      </c>
      <c r="FL74" s="46"/>
      <c r="FM74" s="66"/>
      <c r="FN74" s="48">
        <f t="shared" si="27"/>
        <v>0</v>
      </c>
      <c r="FP74" s="49">
        <f t="shared" si="28"/>
        <v>0</v>
      </c>
      <c r="FQ74" s="1">
        <v>14</v>
      </c>
    </row>
    <row r="75" spans="1:173" x14ac:dyDescent="0.25">
      <c r="A75" s="34">
        <v>15</v>
      </c>
      <c r="B75" s="35">
        <f t="shared" si="29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43"/>
      <c r="FJ75" s="46">
        <f t="shared" si="26"/>
        <v>0</v>
      </c>
      <c r="FK75" s="44">
        <f t="shared" si="21"/>
        <v>0</v>
      </c>
      <c r="FL75" s="46"/>
      <c r="FM75" s="66"/>
      <c r="FN75" s="48">
        <f t="shared" si="27"/>
        <v>0</v>
      </c>
      <c r="FP75" s="49">
        <f t="shared" si="28"/>
        <v>0</v>
      </c>
      <c r="FQ75" s="1">
        <v>15</v>
      </c>
    </row>
    <row r="76" spans="1:173" x14ac:dyDescent="0.25">
      <c r="A76" s="34">
        <v>16</v>
      </c>
      <c r="B76" s="35">
        <f t="shared" si="29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43"/>
      <c r="FJ76" s="46">
        <f t="shared" si="26"/>
        <v>0</v>
      </c>
      <c r="FK76" s="44">
        <f t="shared" si="21"/>
        <v>0</v>
      </c>
      <c r="FL76" s="46"/>
      <c r="FM76" s="66"/>
      <c r="FN76" s="48">
        <f t="shared" si="27"/>
        <v>0</v>
      </c>
      <c r="FP76" s="49">
        <f t="shared" si="28"/>
        <v>0</v>
      </c>
      <c r="FQ76" s="1">
        <v>16</v>
      </c>
    </row>
    <row r="77" spans="1:173" x14ac:dyDescent="0.25">
      <c r="A77" s="34">
        <v>17</v>
      </c>
      <c r="B77" s="35">
        <f t="shared" si="29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 t="shared" si="25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43"/>
      <c r="FJ77" s="46">
        <f t="shared" si="26"/>
        <v>0</v>
      </c>
      <c r="FK77" s="44">
        <f t="shared" si="21"/>
        <v>0</v>
      </c>
      <c r="FL77" s="46"/>
      <c r="FM77" s="66"/>
      <c r="FN77" s="48">
        <f t="shared" si="27"/>
        <v>0</v>
      </c>
      <c r="FP77" s="49">
        <f t="shared" si="28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12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12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12</v>
      </c>
      <c r="EP82" s="199"/>
    </row>
    <row r="83" spans="1:173" ht="15.75" customHeight="1" thickBot="1" x14ac:dyDescent="0.3">
      <c r="A83" s="1" t="str">
        <f t="shared" ref="A83:B87" si="30">A56</f>
        <v>R</v>
      </c>
      <c r="B83" s="2" t="str">
        <f t="shared" si="30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0"/>
        <v>M</v>
      </c>
      <c r="B84" s="2" t="str">
        <f t="shared" si="30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42814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42815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42816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42817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42818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42819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42820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0"/>
        <v>0</v>
      </c>
      <c r="B85" s="2">
        <f t="shared" si="30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0"/>
        <v>0</v>
      </c>
      <c r="B86" s="2">
        <f t="shared" si="30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0"/>
        <v>0</v>
      </c>
      <c r="B87" s="2">
        <f t="shared" si="30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1">+SUMIF($EI88:$FD88,"*",$EI$4:$FD$4)</f>
        <v>0</v>
      </c>
      <c r="FI88" s="50"/>
      <c r="FJ88" s="46">
        <f>FN61</f>
        <v>0</v>
      </c>
      <c r="FK88" s="44">
        <f t="shared" ref="FK88:FK104" si="32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3">B62</f>
        <v>0</v>
      </c>
      <c r="C89" s="36">
        <f t="shared" ref="C89:C104" si="34">SUMIF(G89:FD89,"A",G$4:FD$4)</f>
        <v>0</v>
      </c>
      <c r="D89" s="37">
        <f t="shared" ref="D89:D104" si="35">SUMIF(G89:FD89,"R",G$4:FD$4)</f>
        <v>0</v>
      </c>
      <c r="E89" s="38">
        <f t="shared" ref="E89:E104" si="36">SUMIF(G89:FD89,"M",G$4:FD$4)</f>
        <v>0</v>
      </c>
      <c r="F89" s="170">
        <f t="shared" ref="F89:F104" si="37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1"/>
        <v>0</v>
      </c>
      <c r="FI89" s="50"/>
      <c r="FJ89" s="46">
        <f t="shared" ref="FJ89:FJ104" si="38">FN62</f>
        <v>0</v>
      </c>
      <c r="FK89" s="44">
        <f t="shared" si="32"/>
        <v>0</v>
      </c>
      <c r="FL89" s="46"/>
      <c r="FM89" s="71"/>
      <c r="FN89" s="48">
        <f t="shared" ref="FN89:FN104" si="39">FI89+FJ89+FK89-FL89</f>
        <v>0</v>
      </c>
      <c r="FP89" s="49">
        <f t="shared" ref="FP89:FP104" si="40">+B89</f>
        <v>0</v>
      </c>
      <c r="FQ89" s="1">
        <v>2</v>
      </c>
    </row>
    <row r="90" spans="1:173" x14ac:dyDescent="0.25">
      <c r="A90" s="34">
        <v>3</v>
      </c>
      <c r="B90" s="35">
        <f t="shared" si="33"/>
        <v>0</v>
      </c>
      <c r="C90" s="36">
        <f t="shared" si="34"/>
        <v>0</v>
      </c>
      <c r="D90" s="37">
        <f t="shared" si="35"/>
        <v>0</v>
      </c>
      <c r="E90" s="38">
        <f t="shared" si="36"/>
        <v>0</v>
      </c>
      <c r="F90" s="170">
        <f t="shared" si="37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1"/>
        <v>0</v>
      </c>
      <c r="FI90" s="50"/>
      <c r="FJ90" s="46">
        <f t="shared" si="38"/>
        <v>0</v>
      </c>
      <c r="FK90" s="44">
        <f t="shared" si="32"/>
        <v>0</v>
      </c>
      <c r="FL90" s="46"/>
      <c r="FM90" s="71"/>
      <c r="FN90" s="48">
        <f t="shared" si="39"/>
        <v>0</v>
      </c>
      <c r="FP90" s="49">
        <f t="shared" si="40"/>
        <v>0</v>
      </c>
      <c r="FQ90" s="1">
        <v>3</v>
      </c>
    </row>
    <row r="91" spans="1:173" x14ac:dyDescent="0.25">
      <c r="A91" s="34">
        <v>4</v>
      </c>
      <c r="B91" s="35">
        <f t="shared" si="33"/>
        <v>0</v>
      </c>
      <c r="C91" s="36">
        <f t="shared" si="34"/>
        <v>0</v>
      </c>
      <c r="D91" s="37">
        <f t="shared" si="35"/>
        <v>0</v>
      </c>
      <c r="E91" s="38">
        <f t="shared" si="36"/>
        <v>0</v>
      </c>
      <c r="F91" s="170">
        <f t="shared" si="37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1"/>
        <v>0</v>
      </c>
      <c r="FI91" s="50"/>
      <c r="FJ91" s="46">
        <f t="shared" si="38"/>
        <v>0</v>
      </c>
      <c r="FK91" s="44">
        <f t="shared" si="32"/>
        <v>0</v>
      </c>
      <c r="FL91" s="46"/>
      <c r="FM91" s="71"/>
      <c r="FN91" s="48">
        <f t="shared" si="39"/>
        <v>0</v>
      </c>
      <c r="FP91" s="49">
        <f t="shared" si="40"/>
        <v>0</v>
      </c>
      <c r="FQ91" s="1">
        <v>4</v>
      </c>
    </row>
    <row r="92" spans="1:173" x14ac:dyDescent="0.25">
      <c r="A92" s="34">
        <v>5</v>
      </c>
      <c r="B92" s="35">
        <f t="shared" si="33"/>
        <v>0</v>
      </c>
      <c r="C92" s="36">
        <f t="shared" si="34"/>
        <v>0</v>
      </c>
      <c r="D92" s="37">
        <f t="shared" si="35"/>
        <v>0</v>
      </c>
      <c r="E92" s="38">
        <f t="shared" si="36"/>
        <v>0</v>
      </c>
      <c r="F92" s="170">
        <f t="shared" si="37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1"/>
        <v>0</v>
      </c>
      <c r="FI92" s="50"/>
      <c r="FJ92" s="46">
        <f t="shared" si="38"/>
        <v>0</v>
      </c>
      <c r="FK92" s="44">
        <f t="shared" si="32"/>
        <v>0</v>
      </c>
      <c r="FL92" s="46"/>
      <c r="FM92" s="71"/>
      <c r="FN92" s="48">
        <f t="shared" si="39"/>
        <v>0</v>
      </c>
      <c r="FP92" s="49">
        <f t="shared" si="40"/>
        <v>0</v>
      </c>
      <c r="FQ92" s="1">
        <v>5</v>
      </c>
    </row>
    <row r="93" spans="1:173" x14ac:dyDescent="0.25">
      <c r="A93" s="34">
        <v>6</v>
      </c>
      <c r="B93" s="35">
        <f t="shared" si="33"/>
        <v>0</v>
      </c>
      <c r="C93" s="36">
        <f t="shared" si="34"/>
        <v>0</v>
      </c>
      <c r="D93" s="37">
        <f t="shared" si="35"/>
        <v>0</v>
      </c>
      <c r="E93" s="38">
        <f t="shared" si="36"/>
        <v>0</v>
      </c>
      <c r="F93" s="170">
        <f t="shared" si="37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1"/>
        <v>0</v>
      </c>
      <c r="FI93" s="50"/>
      <c r="FJ93" s="46">
        <f t="shared" si="38"/>
        <v>0</v>
      </c>
      <c r="FK93" s="44">
        <f t="shared" si="32"/>
        <v>0</v>
      </c>
      <c r="FL93" s="46"/>
      <c r="FM93" s="71"/>
      <c r="FN93" s="48">
        <f t="shared" si="39"/>
        <v>0</v>
      </c>
      <c r="FP93" s="49">
        <f t="shared" si="40"/>
        <v>0</v>
      </c>
      <c r="FQ93" s="1">
        <v>6</v>
      </c>
    </row>
    <row r="94" spans="1:173" x14ac:dyDescent="0.25">
      <c r="A94" s="34">
        <v>7</v>
      </c>
      <c r="B94" s="35">
        <f t="shared" si="33"/>
        <v>0</v>
      </c>
      <c r="C94" s="36">
        <f t="shared" si="34"/>
        <v>0</v>
      </c>
      <c r="D94" s="37">
        <f t="shared" si="35"/>
        <v>0</v>
      </c>
      <c r="E94" s="38">
        <f t="shared" si="36"/>
        <v>0</v>
      </c>
      <c r="F94" s="170">
        <f t="shared" si="37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1"/>
        <v>0</v>
      </c>
      <c r="FI94" s="50"/>
      <c r="FJ94" s="46">
        <f t="shared" si="38"/>
        <v>0</v>
      </c>
      <c r="FK94" s="44">
        <f t="shared" si="32"/>
        <v>0</v>
      </c>
      <c r="FL94" s="46"/>
      <c r="FM94" s="71"/>
      <c r="FN94" s="48">
        <f t="shared" si="39"/>
        <v>0</v>
      </c>
      <c r="FP94" s="49">
        <f t="shared" si="40"/>
        <v>0</v>
      </c>
      <c r="FQ94" s="1">
        <v>7</v>
      </c>
    </row>
    <row r="95" spans="1:173" x14ac:dyDescent="0.25">
      <c r="A95" s="34">
        <v>8</v>
      </c>
      <c r="B95" s="35">
        <f t="shared" si="33"/>
        <v>0</v>
      </c>
      <c r="C95" s="36">
        <f t="shared" si="34"/>
        <v>0</v>
      </c>
      <c r="D95" s="37">
        <f t="shared" si="35"/>
        <v>0</v>
      </c>
      <c r="E95" s="38">
        <f t="shared" si="36"/>
        <v>0</v>
      </c>
      <c r="F95" s="170">
        <f t="shared" si="37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1"/>
        <v>0</v>
      </c>
      <c r="FI95" s="50"/>
      <c r="FJ95" s="46">
        <f t="shared" si="38"/>
        <v>0</v>
      </c>
      <c r="FK95" s="44">
        <f t="shared" si="32"/>
        <v>0</v>
      </c>
      <c r="FL95" s="46"/>
      <c r="FM95" s="71"/>
      <c r="FN95" s="48">
        <f t="shared" si="39"/>
        <v>0</v>
      </c>
      <c r="FP95" s="49">
        <f t="shared" si="40"/>
        <v>0</v>
      </c>
      <c r="FQ95" s="1">
        <v>8</v>
      </c>
    </row>
    <row r="96" spans="1:173" x14ac:dyDescent="0.25">
      <c r="A96" s="34">
        <v>9</v>
      </c>
      <c r="B96" s="35">
        <f t="shared" si="33"/>
        <v>0</v>
      </c>
      <c r="C96" s="36">
        <f t="shared" si="34"/>
        <v>0</v>
      </c>
      <c r="D96" s="37">
        <f t="shared" si="35"/>
        <v>0</v>
      </c>
      <c r="E96" s="38">
        <f t="shared" si="36"/>
        <v>0</v>
      </c>
      <c r="F96" s="170">
        <f t="shared" si="37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1"/>
        <v>0</v>
      </c>
      <c r="FI96" s="50"/>
      <c r="FJ96" s="46">
        <f t="shared" si="38"/>
        <v>0</v>
      </c>
      <c r="FK96" s="44">
        <f t="shared" si="32"/>
        <v>0</v>
      </c>
      <c r="FL96" s="46"/>
      <c r="FM96" s="71"/>
      <c r="FN96" s="48">
        <f t="shared" si="39"/>
        <v>0</v>
      </c>
      <c r="FP96" s="49">
        <f t="shared" si="40"/>
        <v>0</v>
      </c>
      <c r="FQ96" s="1">
        <v>9</v>
      </c>
    </row>
    <row r="97" spans="1:173" x14ac:dyDescent="0.25">
      <c r="A97" s="34">
        <v>10</v>
      </c>
      <c r="B97" s="35">
        <f t="shared" si="33"/>
        <v>0</v>
      </c>
      <c r="C97" s="36">
        <f t="shared" si="34"/>
        <v>0</v>
      </c>
      <c r="D97" s="37">
        <f t="shared" si="35"/>
        <v>0</v>
      </c>
      <c r="E97" s="38">
        <f t="shared" si="36"/>
        <v>0</v>
      </c>
      <c r="F97" s="170">
        <f t="shared" si="37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1"/>
        <v>0</v>
      </c>
      <c r="FI97" s="50"/>
      <c r="FJ97" s="46">
        <f t="shared" si="38"/>
        <v>0</v>
      </c>
      <c r="FK97" s="44">
        <f t="shared" si="32"/>
        <v>0</v>
      </c>
      <c r="FL97" s="46"/>
      <c r="FM97" s="71"/>
      <c r="FN97" s="48">
        <f t="shared" si="39"/>
        <v>0</v>
      </c>
      <c r="FP97" s="49">
        <f t="shared" si="40"/>
        <v>0</v>
      </c>
      <c r="FQ97" s="1">
        <v>10</v>
      </c>
    </row>
    <row r="98" spans="1:173" x14ac:dyDescent="0.25">
      <c r="A98" s="34">
        <v>11</v>
      </c>
      <c r="B98" s="35">
        <f t="shared" si="33"/>
        <v>0</v>
      </c>
      <c r="C98" s="36">
        <f t="shared" si="34"/>
        <v>0</v>
      </c>
      <c r="D98" s="37">
        <f t="shared" si="35"/>
        <v>0</v>
      </c>
      <c r="E98" s="38">
        <f t="shared" si="36"/>
        <v>0</v>
      </c>
      <c r="F98" s="170">
        <f t="shared" si="37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1"/>
        <v>0</v>
      </c>
      <c r="FI98" s="50"/>
      <c r="FJ98" s="46">
        <f t="shared" si="38"/>
        <v>0</v>
      </c>
      <c r="FK98" s="44">
        <f t="shared" si="32"/>
        <v>0</v>
      </c>
      <c r="FL98" s="46"/>
      <c r="FM98" s="71"/>
      <c r="FN98" s="48">
        <f t="shared" si="39"/>
        <v>0</v>
      </c>
      <c r="FP98" s="49">
        <f t="shared" si="40"/>
        <v>0</v>
      </c>
      <c r="FQ98" s="1">
        <v>11</v>
      </c>
    </row>
    <row r="99" spans="1:173" x14ac:dyDescent="0.25">
      <c r="A99" s="34">
        <v>12</v>
      </c>
      <c r="B99" s="35">
        <f t="shared" si="33"/>
        <v>0</v>
      </c>
      <c r="C99" s="36">
        <f t="shared" si="34"/>
        <v>0</v>
      </c>
      <c r="D99" s="37">
        <f t="shared" si="35"/>
        <v>0</v>
      </c>
      <c r="E99" s="38">
        <f t="shared" si="36"/>
        <v>0</v>
      </c>
      <c r="F99" s="170">
        <f t="shared" si="37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1"/>
        <v>0</v>
      </c>
      <c r="FI99" s="50"/>
      <c r="FJ99" s="46">
        <f t="shared" si="38"/>
        <v>0</v>
      </c>
      <c r="FK99" s="44">
        <f t="shared" si="32"/>
        <v>0</v>
      </c>
      <c r="FL99" s="46"/>
      <c r="FM99" s="71"/>
      <c r="FN99" s="48">
        <f t="shared" si="39"/>
        <v>0</v>
      </c>
      <c r="FP99" s="49">
        <f t="shared" si="40"/>
        <v>0</v>
      </c>
      <c r="FQ99" s="1">
        <v>12</v>
      </c>
    </row>
    <row r="100" spans="1:173" x14ac:dyDescent="0.25">
      <c r="A100" s="34">
        <v>13</v>
      </c>
      <c r="B100" s="35">
        <f t="shared" si="33"/>
        <v>0</v>
      </c>
      <c r="C100" s="36">
        <f t="shared" si="34"/>
        <v>0</v>
      </c>
      <c r="D100" s="37">
        <f t="shared" si="35"/>
        <v>0</v>
      </c>
      <c r="E100" s="38">
        <f t="shared" si="36"/>
        <v>0</v>
      </c>
      <c r="F100" s="170">
        <f t="shared" si="37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1"/>
        <v>0</v>
      </c>
      <c r="FI100" s="50"/>
      <c r="FJ100" s="46">
        <f t="shared" si="38"/>
        <v>0</v>
      </c>
      <c r="FK100" s="44">
        <f t="shared" si="32"/>
        <v>0</v>
      </c>
      <c r="FL100" s="46"/>
      <c r="FM100" s="71"/>
      <c r="FN100" s="48">
        <f t="shared" si="39"/>
        <v>0</v>
      </c>
      <c r="FP100" s="49">
        <f t="shared" si="40"/>
        <v>0</v>
      </c>
      <c r="FQ100" s="1">
        <v>13</v>
      </c>
    </row>
    <row r="101" spans="1:173" x14ac:dyDescent="0.25">
      <c r="A101" s="34">
        <v>14</v>
      </c>
      <c r="B101" s="35">
        <f t="shared" si="33"/>
        <v>0</v>
      </c>
      <c r="C101" s="36">
        <f t="shared" si="34"/>
        <v>0</v>
      </c>
      <c r="D101" s="37">
        <f t="shared" si="35"/>
        <v>0</v>
      </c>
      <c r="E101" s="38">
        <f t="shared" si="36"/>
        <v>0</v>
      </c>
      <c r="F101" s="170">
        <f t="shared" si="37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1"/>
        <v>0</v>
      </c>
      <c r="FI101" s="50"/>
      <c r="FJ101" s="46">
        <f t="shared" si="38"/>
        <v>0</v>
      </c>
      <c r="FK101" s="44">
        <f t="shared" si="32"/>
        <v>0</v>
      </c>
      <c r="FL101" s="46"/>
      <c r="FM101" s="71"/>
      <c r="FN101" s="48">
        <f t="shared" si="39"/>
        <v>0</v>
      </c>
      <c r="FP101" s="49">
        <f t="shared" si="40"/>
        <v>0</v>
      </c>
      <c r="FQ101" s="1">
        <v>14</v>
      </c>
    </row>
    <row r="102" spans="1:173" x14ac:dyDescent="0.25">
      <c r="A102" s="34">
        <v>15</v>
      </c>
      <c r="B102" s="35">
        <f t="shared" si="33"/>
        <v>0</v>
      </c>
      <c r="C102" s="36">
        <f t="shared" si="34"/>
        <v>0</v>
      </c>
      <c r="D102" s="37">
        <f t="shared" si="35"/>
        <v>0</v>
      </c>
      <c r="E102" s="38">
        <f t="shared" si="36"/>
        <v>0</v>
      </c>
      <c r="F102" s="170">
        <f t="shared" si="37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1"/>
        <v>0</v>
      </c>
      <c r="FI102" s="50"/>
      <c r="FJ102" s="46">
        <f t="shared" si="38"/>
        <v>0</v>
      </c>
      <c r="FK102" s="44">
        <f t="shared" si="32"/>
        <v>0</v>
      </c>
      <c r="FL102" s="46"/>
      <c r="FM102" s="71"/>
      <c r="FN102" s="48">
        <f t="shared" si="39"/>
        <v>0</v>
      </c>
      <c r="FP102" s="49">
        <f t="shared" si="40"/>
        <v>0</v>
      </c>
      <c r="FQ102" s="1">
        <v>15</v>
      </c>
    </row>
    <row r="103" spans="1:173" x14ac:dyDescent="0.25">
      <c r="A103" s="34">
        <v>16</v>
      </c>
      <c r="B103" s="35">
        <f t="shared" si="33"/>
        <v>0</v>
      </c>
      <c r="C103" s="36">
        <f t="shared" si="34"/>
        <v>0</v>
      </c>
      <c r="D103" s="37">
        <f t="shared" si="35"/>
        <v>0</v>
      </c>
      <c r="E103" s="38">
        <f t="shared" si="36"/>
        <v>0</v>
      </c>
      <c r="F103" s="170">
        <f t="shared" si="37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1"/>
        <v>0</v>
      </c>
      <c r="FI103" s="50"/>
      <c r="FJ103" s="46">
        <f t="shared" si="38"/>
        <v>0</v>
      </c>
      <c r="FK103" s="44">
        <f t="shared" si="32"/>
        <v>0</v>
      </c>
      <c r="FL103" s="46"/>
      <c r="FM103" s="71"/>
      <c r="FN103" s="48">
        <f t="shared" si="39"/>
        <v>0</v>
      </c>
      <c r="FP103" s="49">
        <f t="shared" si="40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4"/>
        <v>0</v>
      </c>
      <c r="D104" s="37">
        <f t="shared" si="35"/>
        <v>0</v>
      </c>
      <c r="E104" s="38">
        <f t="shared" si="36"/>
        <v>0</v>
      </c>
      <c r="F104" s="170">
        <f t="shared" si="37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1"/>
        <v>0</v>
      </c>
      <c r="FI104" s="50"/>
      <c r="FJ104" s="46">
        <f t="shared" si="38"/>
        <v>0</v>
      </c>
      <c r="FK104" s="44">
        <f t="shared" si="32"/>
        <v>0</v>
      </c>
      <c r="FL104" s="46"/>
      <c r="FM104" s="71"/>
      <c r="FN104" s="48">
        <f t="shared" si="39"/>
        <v>0</v>
      </c>
      <c r="FP104" s="49">
        <f t="shared" si="40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195" t="s">
        <v>6</v>
      </c>
      <c r="H109" s="196"/>
      <c r="I109" s="196"/>
      <c r="J109" s="196"/>
      <c r="K109" s="196"/>
      <c r="L109" s="196"/>
      <c r="M109" s="199">
        <f>M82+1</f>
        <v>13</v>
      </c>
      <c r="N109" s="199"/>
      <c r="AM109" s="207">
        <f>AM82</f>
        <v>0</v>
      </c>
      <c r="AN109" s="207"/>
      <c r="AO109" s="207"/>
      <c r="AP109" s="207"/>
      <c r="AQ109" s="207"/>
      <c r="AR109" s="81"/>
      <c r="AS109" s="208">
        <f>AS82</f>
        <v>0</v>
      </c>
      <c r="AT109" s="208"/>
      <c r="AU109" s="208"/>
      <c r="AV109" s="208"/>
      <c r="AW109" s="208"/>
      <c r="AY109" s="209">
        <f>AY82</f>
        <v>0</v>
      </c>
      <c r="AZ109" s="209"/>
      <c r="BA109" s="209"/>
      <c r="BB109" s="209"/>
      <c r="BC109" s="209"/>
      <c r="BE109" s="210">
        <f>BE82</f>
        <v>0</v>
      </c>
      <c r="BF109" s="210"/>
      <c r="BG109" s="210"/>
      <c r="BH109" s="210"/>
      <c r="BI109" s="210"/>
      <c r="BK109" s="211">
        <f>BK82</f>
        <v>0</v>
      </c>
      <c r="BL109" s="211"/>
      <c r="BM109" s="211"/>
      <c r="BN109" s="211"/>
      <c r="BO109" s="211"/>
      <c r="BU109" s="195" t="s">
        <v>6</v>
      </c>
      <c r="BV109" s="196"/>
      <c r="BW109" s="196"/>
      <c r="BX109" s="196"/>
      <c r="BY109" s="196"/>
      <c r="BZ109" s="196"/>
      <c r="CA109" s="199">
        <f>M109</f>
        <v>13</v>
      </c>
      <c r="CB109" s="199"/>
      <c r="CQ109" s="207">
        <f>AM109</f>
        <v>0</v>
      </c>
      <c r="CR109" s="207"/>
      <c r="CS109" s="207"/>
      <c r="CT109" s="207"/>
      <c r="CU109" s="207"/>
      <c r="CV109" s="81"/>
      <c r="CW109" s="208">
        <f>AS109</f>
        <v>0</v>
      </c>
      <c r="CX109" s="208"/>
      <c r="CY109" s="208"/>
      <c r="CZ109" s="208"/>
      <c r="DA109" s="208"/>
      <c r="DC109" s="209">
        <f>AY109</f>
        <v>0</v>
      </c>
      <c r="DD109" s="209"/>
      <c r="DE109" s="209"/>
      <c r="DF109" s="209"/>
      <c r="DG109" s="209"/>
      <c r="DI109" s="210">
        <f>BE109</f>
        <v>0</v>
      </c>
      <c r="DJ109" s="210"/>
      <c r="DK109" s="210"/>
      <c r="DL109" s="210"/>
      <c r="DM109" s="210"/>
      <c r="DO109" s="211">
        <f>BK109</f>
        <v>0</v>
      </c>
      <c r="DP109" s="211"/>
      <c r="DQ109" s="211"/>
      <c r="DR109" s="211"/>
      <c r="DS109" s="211"/>
      <c r="EI109" s="195" t="s">
        <v>6</v>
      </c>
      <c r="EJ109" s="196"/>
      <c r="EK109" s="196"/>
      <c r="EL109" s="196"/>
      <c r="EM109" s="196"/>
      <c r="EN109" s="196"/>
      <c r="EO109" s="199">
        <f>M109</f>
        <v>13</v>
      </c>
      <c r="EP109" s="199"/>
    </row>
    <row r="110" spans="1:173" ht="15.75" customHeight="1" thickBot="1" x14ac:dyDescent="0.3">
      <c r="A110" s="1" t="str">
        <f t="shared" ref="A110:B114" si="41">A83</f>
        <v>R</v>
      </c>
      <c r="B110" s="2" t="str">
        <f t="shared" si="41"/>
        <v>Renfort</v>
      </c>
      <c r="C110" s="185"/>
      <c r="D110" s="188"/>
      <c r="E110" s="191"/>
      <c r="F110" s="193"/>
      <c r="G110" s="197"/>
      <c r="H110" s="198"/>
      <c r="I110" s="198"/>
      <c r="J110" s="198"/>
      <c r="K110" s="198"/>
      <c r="L110" s="198"/>
      <c r="M110" s="200"/>
      <c r="N110" s="200"/>
      <c r="AM110" s="202">
        <f>AM83</f>
        <v>0</v>
      </c>
      <c r="AN110" s="202"/>
      <c r="AO110" s="202"/>
      <c r="AP110" s="202"/>
      <c r="AQ110" s="202"/>
      <c r="AS110" s="203">
        <f>AS83</f>
        <v>0</v>
      </c>
      <c r="AT110" s="203"/>
      <c r="AU110" s="203"/>
      <c r="AV110" s="203"/>
      <c r="AW110" s="203"/>
      <c r="AY110" s="204">
        <f>AY83</f>
        <v>0</v>
      </c>
      <c r="AZ110" s="204"/>
      <c r="BA110" s="204"/>
      <c r="BB110" s="204"/>
      <c r="BC110" s="204"/>
      <c r="BE110" s="205">
        <f>BE83</f>
        <v>0</v>
      </c>
      <c r="BF110" s="205"/>
      <c r="BG110" s="205"/>
      <c r="BH110" s="205"/>
      <c r="BI110" s="205"/>
      <c r="BK110" s="206">
        <f>BK83</f>
        <v>0</v>
      </c>
      <c r="BL110" s="206"/>
      <c r="BM110" s="206"/>
      <c r="BN110" s="206"/>
      <c r="BO110" s="206"/>
      <c r="BU110" s="197"/>
      <c r="BV110" s="198"/>
      <c r="BW110" s="198"/>
      <c r="BX110" s="198"/>
      <c r="BY110" s="198"/>
      <c r="BZ110" s="198"/>
      <c r="CA110" s="200"/>
      <c r="CB110" s="200"/>
      <c r="CQ110" s="202">
        <f>AM110</f>
        <v>0</v>
      </c>
      <c r="CR110" s="202"/>
      <c r="CS110" s="202"/>
      <c r="CT110" s="202"/>
      <c r="CU110" s="202"/>
      <c r="CW110" s="203">
        <f>AS110</f>
        <v>0</v>
      </c>
      <c r="CX110" s="203"/>
      <c r="CY110" s="203"/>
      <c r="CZ110" s="203"/>
      <c r="DA110" s="203"/>
      <c r="DC110" s="204">
        <f>AY110</f>
        <v>0</v>
      </c>
      <c r="DD110" s="204"/>
      <c r="DE110" s="204"/>
      <c r="DF110" s="204"/>
      <c r="DG110" s="204"/>
      <c r="DI110" s="205">
        <f>BE110</f>
        <v>0</v>
      </c>
      <c r="DJ110" s="205"/>
      <c r="DK110" s="205"/>
      <c r="DL110" s="205"/>
      <c r="DM110" s="205"/>
      <c r="DO110" s="206">
        <f>BK110</f>
        <v>0</v>
      </c>
      <c r="DP110" s="206"/>
      <c r="DQ110" s="206"/>
      <c r="DR110" s="206"/>
      <c r="DS110" s="206"/>
      <c r="EI110" s="197"/>
      <c r="EJ110" s="198"/>
      <c r="EK110" s="198"/>
      <c r="EL110" s="198"/>
      <c r="EM110" s="198"/>
      <c r="EN110" s="198"/>
      <c r="EO110" s="200"/>
      <c r="EP110" s="200"/>
    </row>
    <row r="111" spans="1:173" ht="15.75" customHeight="1" thickBot="1" x14ac:dyDescent="0.3">
      <c r="A111" s="1" t="str">
        <f t="shared" si="41"/>
        <v>M</v>
      </c>
      <c r="B111" s="2" t="str">
        <f t="shared" si="41"/>
        <v>Mission</v>
      </c>
      <c r="C111" s="185"/>
      <c r="D111" s="188"/>
      <c r="E111" s="191"/>
      <c r="F111" s="194"/>
      <c r="G111" s="6" t="s">
        <v>11</v>
      </c>
      <c r="H111" s="7"/>
      <c r="I111" s="7"/>
      <c r="J111" s="201">
        <f>EM84+1</f>
        <v>42821</v>
      </c>
      <c r="K111" s="201"/>
      <c r="L111" s="201"/>
      <c r="M111" s="201"/>
      <c r="N111" s="201"/>
      <c r="O111" s="201"/>
      <c r="P111" s="201"/>
      <c r="Q111" s="7"/>
      <c r="R111" s="7"/>
      <c r="S111" s="8"/>
      <c r="T111" s="8"/>
      <c r="U111" s="8"/>
      <c r="V111" s="8"/>
      <c r="W111" s="8"/>
      <c r="X111" s="8"/>
      <c r="Y111" s="8"/>
      <c r="Z111" s="8"/>
      <c r="AA111" s="8"/>
      <c r="AB111" s="9"/>
      <c r="AC111" s="6" t="s">
        <v>12</v>
      </c>
      <c r="AD111" s="7"/>
      <c r="AE111" s="7"/>
      <c r="AF111" s="201">
        <f>J111+1</f>
        <v>42822</v>
      </c>
      <c r="AG111" s="201"/>
      <c r="AH111" s="201"/>
      <c r="AI111" s="201"/>
      <c r="AJ111" s="201"/>
      <c r="AK111" s="201"/>
      <c r="AL111" s="201"/>
      <c r="AM111" s="7"/>
      <c r="AN111" s="7"/>
      <c r="AO111" s="8"/>
      <c r="AP111" s="8"/>
      <c r="AQ111" s="8"/>
      <c r="AR111" s="8"/>
      <c r="AS111" s="8"/>
      <c r="AT111" s="8"/>
      <c r="AU111" s="8"/>
      <c r="AV111" s="8"/>
      <c r="AW111" s="8"/>
      <c r="AX111" s="9"/>
      <c r="AY111" s="6" t="s">
        <v>13</v>
      </c>
      <c r="AZ111" s="7"/>
      <c r="BA111" s="7"/>
      <c r="BB111" s="7"/>
      <c r="BC111" s="201">
        <f>AF111+1</f>
        <v>42823</v>
      </c>
      <c r="BD111" s="201"/>
      <c r="BE111" s="201"/>
      <c r="BF111" s="201"/>
      <c r="BG111" s="201"/>
      <c r="BH111" s="201"/>
      <c r="BI111" s="201"/>
      <c r="BJ111" s="7"/>
      <c r="BK111" s="8"/>
      <c r="BL111" s="8"/>
      <c r="BM111" s="8"/>
      <c r="BN111" s="8"/>
      <c r="BO111" s="8"/>
      <c r="BP111" s="8"/>
      <c r="BQ111" s="8"/>
      <c r="BR111" s="8"/>
      <c r="BS111" s="8"/>
      <c r="BT111" s="9"/>
      <c r="BU111" s="67" t="s">
        <v>14</v>
      </c>
      <c r="BV111" s="68"/>
      <c r="BW111" s="68"/>
      <c r="BX111" s="225">
        <f>BC111+1</f>
        <v>42824</v>
      </c>
      <c r="BY111" s="225"/>
      <c r="BZ111" s="225"/>
      <c r="CA111" s="225"/>
      <c r="CB111" s="225"/>
      <c r="CC111" s="225"/>
      <c r="CD111" s="225"/>
      <c r="CE111" s="68"/>
      <c r="CF111" s="68"/>
      <c r="CG111" s="69"/>
      <c r="CH111" s="69"/>
      <c r="CI111" s="69"/>
      <c r="CJ111" s="69"/>
      <c r="CK111" s="69"/>
      <c r="CL111" s="69"/>
      <c r="CM111" s="69"/>
      <c r="CN111" s="69"/>
      <c r="CO111" s="69"/>
      <c r="CP111" s="70"/>
      <c r="CQ111" s="6" t="s">
        <v>15</v>
      </c>
      <c r="CR111" s="7"/>
      <c r="CS111" s="7"/>
      <c r="CT111" s="7"/>
      <c r="CU111" s="201">
        <f>BX111+1</f>
        <v>42825</v>
      </c>
      <c r="CV111" s="201"/>
      <c r="CW111" s="201"/>
      <c r="CX111" s="201"/>
      <c r="CY111" s="201"/>
      <c r="CZ111" s="201"/>
      <c r="DA111" s="201"/>
      <c r="DB111" s="7"/>
      <c r="DC111" s="8"/>
      <c r="DD111" s="8"/>
      <c r="DE111" s="8"/>
      <c r="DF111" s="8"/>
      <c r="DG111" s="8"/>
      <c r="DH111" s="8"/>
      <c r="DI111" s="8"/>
      <c r="DJ111" s="8"/>
      <c r="DK111" s="8"/>
      <c r="DL111" s="9"/>
      <c r="DM111" s="6" t="s">
        <v>16</v>
      </c>
      <c r="DN111" s="7"/>
      <c r="DO111" s="7"/>
      <c r="DP111" s="7"/>
      <c r="DQ111" s="201">
        <f>CU111+1</f>
        <v>42826</v>
      </c>
      <c r="DR111" s="201"/>
      <c r="DS111" s="201"/>
      <c r="DT111" s="201"/>
      <c r="DU111" s="201"/>
      <c r="DV111" s="201"/>
      <c r="DW111" s="201"/>
      <c r="DX111" s="7"/>
      <c r="DY111" s="8"/>
      <c r="DZ111" s="8"/>
      <c r="EA111" s="8"/>
      <c r="EB111" s="8"/>
      <c r="EC111" s="8"/>
      <c r="ED111" s="8"/>
      <c r="EE111" s="8"/>
      <c r="EF111" s="8"/>
      <c r="EG111" s="8"/>
      <c r="EH111" s="9"/>
      <c r="EI111" s="6" t="s">
        <v>17</v>
      </c>
      <c r="EJ111" s="7"/>
      <c r="EK111" s="7"/>
      <c r="EL111" s="7"/>
      <c r="EM111" s="201">
        <f>DQ111+1</f>
        <v>42827</v>
      </c>
      <c r="EN111" s="201"/>
      <c r="EO111" s="201"/>
      <c r="EP111" s="201"/>
      <c r="EQ111" s="201"/>
      <c r="ER111" s="201"/>
      <c r="ES111" s="201"/>
      <c r="ET111" s="7"/>
      <c r="EU111" s="8"/>
      <c r="EV111" s="8"/>
      <c r="EW111" s="8"/>
      <c r="EX111" s="8"/>
      <c r="EY111" s="8"/>
      <c r="EZ111" s="8"/>
      <c r="FA111" s="8"/>
      <c r="FB111" s="8"/>
      <c r="FC111" s="8"/>
      <c r="FD111" s="9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1"/>
        <v>0</v>
      </c>
      <c r="B112" s="2">
        <f t="shared" si="41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1"/>
        <v>0</v>
      </c>
      <c r="B113" s="2">
        <f t="shared" si="41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1"/>
        <v>0</v>
      </c>
      <c r="B114" s="2">
        <f t="shared" si="41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2">+SUMIF($EI115:$FD115,"*",$EI$4:$FD$4)</f>
        <v>0</v>
      </c>
      <c r="FI115" s="50"/>
      <c r="FJ115" s="46">
        <f>FN88</f>
        <v>0</v>
      </c>
      <c r="FK115" s="44">
        <f t="shared" ref="FK115:FK131" si="43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4">B89</f>
        <v>0</v>
      </c>
      <c r="C116" s="36">
        <f t="shared" ref="C116:C131" si="45">SUMIF(G116:FD116,"A",G$4:FD$4)</f>
        <v>0</v>
      </c>
      <c r="D116" s="37">
        <f t="shared" ref="D116:D131" si="46">SUMIF(G116:FD116,"R",G$4:FD$4)</f>
        <v>0</v>
      </c>
      <c r="E116" s="38">
        <f t="shared" ref="E116:E131" si="47">SUMIF(G116:FD116,"M",G$4:FD$4)</f>
        <v>0</v>
      </c>
      <c r="F116" s="170">
        <f t="shared" ref="F116:F131" si="48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2"/>
        <v>0</v>
      </c>
      <c r="FI116" s="50"/>
      <c r="FJ116" s="46">
        <f t="shared" ref="FJ116:FJ131" si="49">FN89</f>
        <v>0</v>
      </c>
      <c r="FK116" s="44">
        <f t="shared" si="43"/>
        <v>0</v>
      </c>
      <c r="FL116" s="46"/>
      <c r="FM116" s="66"/>
      <c r="FN116" s="48">
        <f t="shared" ref="FN116:FN131" si="50">FI116+FJ116+FK116-FL116</f>
        <v>0</v>
      </c>
      <c r="FP116" s="49">
        <f t="shared" ref="FP116:FP131" si="51">+B116</f>
        <v>0</v>
      </c>
      <c r="FQ116" s="1">
        <v>2</v>
      </c>
    </row>
    <row r="117" spans="1:173" x14ac:dyDescent="0.25">
      <c r="A117" s="34">
        <v>3</v>
      </c>
      <c r="B117" s="35">
        <f t="shared" si="44"/>
        <v>0</v>
      </c>
      <c r="C117" s="36">
        <f t="shared" si="45"/>
        <v>0</v>
      </c>
      <c r="D117" s="37">
        <f t="shared" si="46"/>
        <v>0</v>
      </c>
      <c r="E117" s="38">
        <f t="shared" si="47"/>
        <v>0</v>
      </c>
      <c r="F117" s="170">
        <f t="shared" si="48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2"/>
        <v>0</v>
      </c>
      <c r="FI117" s="50"/>
      <c r="FJ117" s="46">
        <f t="shared" si="49"/>
        <v>0</v>
      </c>
      <c r="FK117" s="44">
        <f t="shared" si="43"/>
        <v>0</v>
      </c>
      <c r="FL117" s="46"/>
      <c r="FM117" s="66"/>
      <c r="FN117" s="48">
        <f t="shared" si="50"/>
        <v>0</v>
      </c>
      <c r="FP117" s="49">
        <f t="shared" si="51"/>
        <v>0</v>
      </c>
      <c r="FQ117" s="1">
        <v>3</v>
      </c>
    </row>
    <row r="118" spans="1:173" x14ac:dyDescent="0.25">
      <c r="A118" s="34">
        <v>4</v>
      </c>
      <c r="B118" s="35">
        <f t="shared" si="44"/>
        <v>0</v>
      </c>
      <c r="C118" s="36">
        <f t="shared" si="45"/>
        <v>0</v>
      </c>
      <c r="D118" s="37">
        <f t="shared" si="46"/>
        <v>0</v>
      </c>
      <c r="E118" s="38">
        <f t="shared" si="47"/>
        <v>0</v>
      </c>
      <c r="F118" s="170">
        <f t="shared" si="48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2"/>
        <v>0</v>
      </c>
      <c r="FI118" s="50"/>
      <c r="FJ118" s="46">
        <f t="shared" si="49"/>
        <v>0</v>
      </c>
      <c r="FK118" s="44">
        <f t="shared" si="43"/>
        <v>0</v>
      </c>
      <c r="FL118" s="46"/>
      <c r="FM118" s="66"/>
      <c r="FN118" s="48">
        <f t="shared" si="50"/>
        <v>0</v>
      </c>
      <c r="FP118" s="49">
        <f t="shared" si="51"/>
        <v>0</v>
      </c>
      <c r="FQ118" s="1">
        <v>4</v>
      </c>
    </row>
    <row r="119" spans="1:173" x14ac:dyDescent="0.25">
      <c r="A119" s="34">
        <v>5</v>
      </c>
      <c r="B119" s="35">
        <f t="shared" si="44"/>
        <v>0</v>
      </c>
      <c r="C119" s="36">
        <f t="shared" si="45"/>
        <v>0</v>
      </c>
      <c r="D119" s="37">
        <f t="shared" si="46"/>
        <v>0</v>
      </c>
      <c r="E119" s="38">
        <f t="shared" si="47"/>
        <v>0</v>
      </c>
      <c r="F119" s="170">
        <f t="shared" si="48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2"/>
        <v>0</v>
      </c>
      <c r="FI119" s="50"/>
      <c r="FJ119" s="46">
        <f t="shared" si="49"/>
        <v>0</v>
      </c>
      <c r="FK119" s="44">
        <f t="shared" si="43"/>
        <v>0</v>
      </c>
      <c r="FL119" s="46"/>
      <c r="FM119" s="66"/>
      <c r="FN119" s="48">
        <f t="shared" si="50"/>
        <v>0</v>
      </c>
      <c r="FP119" s="49">
        <f t="shared" si="51"/>
        <v>0</v>
      </c>
      <c r="FQ119" s="1">
        <v>5</v>
      </c>
    </row>
    <row r="120" spans="1:173" x14ac:dyDescent="0.25">
      <c r="A120" s="34">
        <v>6</v>
      </c>
      <c r="B120" s="35">
        <f t="shared" si="44"/>
        <v>0</v>
      </c>
      <c r="C120" s="36">
        <f t="shared" si="45"/>
        <v>0</v>
      </c>
      <c r="D120" s="37">
        <f t="shared" si="46"/>
        <v>0</v>
      </c>
      <c r="E120" s="38">
        <f t="shared" si="47"/>
        <v>0</v>
      </c>
      <c r="F120" s="170">
        <f t="shared" si="48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2"/>
        <v>0</v>
      </c>
      <c r="FI120" s="50"/>
      <c r="FJ120" s="46">
        <f t="shared" si="49"/>
        <v>0</v>
      </c>
      <c r="FK120" s="44">
        <f t="shared" si="43"/>
        <v>0</v>
      </c>
      <c r="FL120" s="46"/>
      <c r="FM120" s="66"/>
      <c r="FN120" s="48">
        <f t="shared" si="50"/>
        <v>0</v>
      </c>
      <c r="FP120" s="49">
        <f t="shared" si="51"/>
        <v>0</v>
      </c>
      <c r="FQ120" s="1">
        <v>6</v>
      </c>
    </row>
    <row r="121" spans="1:173" x14ac:dyDescent="0.25">
      <c r="A121" s="34">
        <v>7</v>
      </c>
      <c r="B121" s="35">
        <f t="shared" si="44"/>
        <v>0</v>
      </c>
      <c r="C121" s="36">
        <f t="shared" si="45"/>
        <v>0</v>
      </c>
      <c r="D121" s="37">
        <f t="shared" si="46"/>
        <v>0</v>
      </c>
      <c r="E121" s="38">
        <f t="shared" si="47"/>
        <v>0</v>
      </c>
      <c r="F121" s="170">
        <f t="shared" si="48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2"/>
        <v>0</v>
      </c>
      <c r="FI121" s="50"/>
      <c r="FJ121" s="46">
        <f t="shared" si="49"/>
        <v>0</v>
      </c>
      <c r="FK121" s="44">
        <f t="shared" si="43"/>
        <v>0</v>
      </c>
      <c r="FL121" s="46"/>
      <c r="FM121" s="66"/>
      <c r="FN121" s="48">
        <f t="shared" si="50"/>
        <v>0</v>
      </c>
      <c r="FP121" s="49">
        <f t="shared" si="51"/>
        <v>0</v>
      </c>
      <c r="FQ121" s="1">
        <v>7</v>
      </c>
    </row>
    <row r="122" spans="1:173" x14ac:dyDescent="0.25">
      <c r="A122" s="34">
        <v>8</v>
      </c>
      <c r="B122" s="35">
        <f t="shared" si="44"/>
        <v>0</v>
      </c>
      <c r="C122" s="36">
        <f t="shared" si="45"/>
        <v>0</v>
      </c>
      <c r="D122" s="37">
        <f t="shared" si="46"/>
        <v>0</v>
      </c>
      <c r="E122" s="38">
        <f t="shared" si="47"/>
        <v>0</v>
      </c>
      <c r="F122" s="170">
        <f t="shared" si="48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2"/>
        <v>0</v>
      </c>
      <c r="FI122" s="50"/>
      <c r="FJ122" s="46">
        <f t="shared" si="49"/>
        <v>0</v>
      </c>
      <c r="FK122" s="44">
        <f t="shared" si="43"/>
        <v>0</v>
      </c>
      <c r="FL122" s="46"/>
      <c r="FM122" s="66"/>
      <c r="FN122" s="48">
        <f t="shared" si="50"/>
        <v>0</v>
      </c>
      <c r="FP122" s="49">
        <f t="shared" si="51"/>
        <v>0</v>
      </c>
      <c r="FQ122" s="1">
        <v>8</v>
      </c>
    </row>
    <row r="123" spans="1:173" x14ac:dyDescent="0.25">
      <c r="A123" s="34">
        <v>9</v>
      </c>
      <c r="B123" s="35">
        <f t="shared" si="44"/>
        <v>0</v>
      </c>
      <c r="C123" s="36">
        <f t="shared" si="45"/>
        <v>0</v>
      </c>
      <c r="D123" s="37">
        <f t="shared" si="46"/>
        <v>0</v>
      </c>
      <c r="E123" s="38">
        <f t="shared" si="47"/>
        <v>0</v>
      </c>
      <c r="F123" s="170">
        <f t="shared" si="48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2"/>
        <v>0</v>
      </c>
      <c r="FI123" s="50"/>
      <c r="FJ123" s="46">
        <f t="shared" si="49"/>
        <v>0</v>
      </c>
      <c r="FK123" s="44">
        <f t="shared" si="43"/>
        <v>0</v>
      </c>
      <c r="FL123" s="46"/>
      <c r="FM123" s="66"/>
      <c r="FN123" s="48">
        <f t="shared" si="50"/>
        <v>0</v>
      </c>
      <c r="FP123" s="49">
        <f t="shared" si="51"/>
        <v>0</v>
      </c>
      <c r="FQ123" s="1">
        <v>9</v>
      </c>
    </row>
    <row r="124" spans="1:173" x14ac:dyDescent="0.25">
      <c r="A124" s="34">
        <v>10</v>
      </c>
      <c r="B124" s="35">
        <f t="shared" si="44"/>
        <v>0</v>
      </c>
      <c r="C124" s="36">
        <f t="shared" si="45"/>
        <v>0</v>
      </c>
      <c r="D124" s="37">
        <f t="shared" si="46"/>
        <v>0</v>
      </c>
      <c r="E124" s="38">
        <f t="shared" si="47"/>
        <v>0</v>
      </c>
      <c r="F124" s="170">
        <f t="shared" si="48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2"/>
        <v>0</v>
      </c>
      <c r="FI124" s="50"/>
      <c r="FJ124" s="46">
        <f t="shared" si="49"/>
        <v>0</v>
      </c>
      <c r="FK124" s="44">
        <f t="shared" si="43"/>
        <v>0</v>
      </c>
      <c r="FL124" s="46"/>
      <c r="FM124" s="66"/>
      <c r="FN124" s="48">
        <f t="shared" si="50"/>
        <v>0</v>
      </c>
      <c r="FP124" s="49">
        <f t="shared" si="51"/>
        <v>0</v>
      </c>
      <c r="FQ124" s="1">
        <v>10</v>
      </c>
    </row>
    <row r="125" spans="1:173" x14ac:dyDescent="0.25">
      <c r="A125" s="34">
        <v>11</v>
      </c>
      <c r="B125" s="35">
        <f t="shared" si="44"/>
        <v>0</v>
      </c>
      <c r="C125" s="36">
        <f t="shared" si="45"/>
        <v>0</v>
      </c>
      <c r="D125" s="37">
        <f t="shared" si="46"/>
        <v>0</v>
      </c>
      <c r="E125" s="38">
        <f t="shared" si="47"/>
        <v>0</v>
      </c>
      <c r="F125" s="170">
        <f t="shared" si="48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2"/>
        <v>0</v>
      </c>
      <c r="FI125" s="50"/>
      <c r="FJ125" s="46">
        <f t="shared" si="49"/>
        <v>0</v>
      </c>
      <c r="FK125" s="44">
        <f t="shared" si="43"/>
        <v>0</v>
      </c>
      <c r="FL125" s="46"/>
      <c r="FM125" s="66"/>
      <c r="FN125" s="48">
        <f t="shared" si="50"/>
        <v>0</v>
      </c>
      <c r="FP125" s="49">
        <f t="shared" si="51"/>
        <v>0</v>
      </c>
      <c r="FQ125" s="1">
        <v>11</v>
      </c>
    </row>
    <row r="126" spans="1:173" x14ac:dyDescent="0.25">
      <c r="A126" s="34">
        <v>12</v>
      </c>
      <c r="B126" s="35">
        <f t="shared" si="44"/>
        <v>0</v>
      </c>
      <c r="C126" s="36">
        <f t="shared" si="45"/>
        <v>0</v>
      </c>
      <c r="D126" s="37">
        <f t="shared" si="46"/>
        <v>0</v>
      </c>
      <c r="E126" s="38">
        <f t="shared" si="47"/>
        <v>0</v>
      </c>
      <c r="F126" s="170">
        <f t="shared" si="48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2"/>
        <v>0</v>
      </c>
      <c r="FI126" s="50"/>
      <c r="FJ126" s="46">
        <f t="shared" si="49"/>
        <v>0</v>
      </c>
      <c r="FK126" s="44">
        <f t="shared" si="43"/>
        <v>0</v>
      </c>
      <c r="FL126" s="46"/>
      <c r="FM126" s="66"/>
      <c r="FN126" s="48">
        <f t="shared" si="50"/>
        <v>0</v>
      </c>
      <c r="FP126" s="49">
        <f t="shared" si="51"/>
        <v>0</v>
      </c>
      <c r="FQ126" s="1">
        <v>12</v>
      </c>
    </row>
    <row r="127" spans="1:173" x14ac:dyDescent="0.25">
      <c r="A127" s="34">
        <v>13</v>
      </c>
      <c r="B127" s="35">
        <f t="shared" si="44"/>
        <v>0</v>
      </c>
      <c r="C127" s="36">
        <f t="shared" si="45"/>
        <v>0</v>
      </c>
      <c r="D127" s="37">
        <f t="shared" si="46"/>
        <v>0</v>
      </c>
      <c r="E127" s="38">
        <f t="shared" si="47"/>
        <v>0</v>
      </c>
      <c r="F127" s="170">
        <f t="shared" si="48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2"/>
        <v>0</v>
      </c>
      <c r="FI127" s="50"/>
      <c r="FJ127" s="46">
        <f t="shared" si="49"/>
        <v>0</v>
      </c>
      <c r="FK127" s="44">
        <f t="shared" si="43"/>
        <v>0</v>
      </c>
      <c r="FL127" s="46"/>
      <c r="FM127" s="66"/>
      <c r="FN127" s="48">
        <f t="shared" si="50"/>
        <v>0</v>
      </c>
      <c r="FP127" s="49">
        <f t="shared" si="51"/>
        <v>0</v>
      </c>
      <c r="FQ127" s="1">
        <v>13</v>
      </c>
    </row>
    <row r="128" spans="1:173" x14ac:dyDescent="0.25">
      <c r="A128" s="34">
        <v>14</v>
      </c>
      <c r="B128" s="35">
        <f t="shared" si="44"/>
        <v>0</v>
      </c>
      <c r="C128" s="36">
        <f t="shared" si="45"/>
        <v>0</v>
      </c>
      <c r="D128" s="37">
        <f t="shared" si="46"/>
        <v>0</v>
      </c>
      <c r="E128" s="38">
        <f t="shared" si="47"/>
        <v>0</v>
      </c>
      <c r="F128" s="170">
        <f t="shared" si="48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2"/>
        <v>0</v>
      </c>
      <c r="FI128" s="50"/>
      <c r="FJ128" s="46">
        <f t="shared" si="49"/>
        <v>0</v>
      </c>
      <c r="FK128" s="44">
        <f t="shared" si="43"/>
        <v>0</v>
      </c>
      <c r="FL128" s="46"/>
      <c r="FM128" s="66"/>
      <c r="FN128" s="48">
        <f t="shared" si="50"/>
        <v>0</v>
      </c>
      <c r="FP128" s="49">
        <f t="shared" si="51"/>
        <v>0</v>
      </c>
      <c r="FQ128" s="1">
        <v>14</v>
      </c>
    </row>
    <row r="129" spans="1:173" x14ac:dyDescent="0.25">
      <c r="A129" s="34">
        <v>15</v>
      </c>
      <c r="B129" s="35">
        <f t="shared" si="44"/>
        <v>0</v>
      </c>
      <c r="C129" s="36">
        <f t="shared" si="45"/>
        <v>0</v>
      </c>
      <c r="D129" s="37">
        <f t="shared" si="46"/>
        <v>0</v>
      </c>
      <c r="E129" s="38">
        <f t="shared" si="47"/>
        <v>0</v>
      </c>
      <c r="F129" s="170">
        <f t="shared" si="48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2"/>
        <v>0</v>
      </c>
      <c r="FI129" s="50"/>
      <c r="FJ129" s="46">
        <f t="shared" si="49"/>
        <v>0</v>
      </c>
      <c r="FK129" s="44">
        <f t="shared" si="43"/>
        <v>0</v>
      </c>
      <c r="FL129" s="46"/>
      <c r="FM129" s="66"/>
      <c r="FN129" s="48">
        <f t="shared" si="50"/>
        <v>0</v>
      </c>
      <c r="FP129" s="49">
        <f t="shared" si="51"/>
        <v>0</v>
      </c>
      <c r="FQ129" s="1">
        <v>15</v>
      </c>
    </row>
    <row r="130" spans="1:173" x14ac:dyDescent="0.25">
      <c r="A130" s="34">
        <v>16</v>
      </c>
      <c r="B130" s="35">
        <f t="shared" si="44"/>
        <v>0</v>
      </c>
      <c r="C130" s="36">
        <f t="shared" si="45"/>
        <v>0</v>
      </c>
      <c r="D130" s="37">
        <f t="shared" si="46"/>
        <v>0</v>
      </c>
      <c r="E130" s="38">
        <f t="shared" si="47"/>
        <v>0</v>
      </c>
      <c r="F130" s="170">
        <f t="shared" si="48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2"/>
        <v>0</v>
      </c>
      <c r="FI130" s="50"/>
      <c r="FJ130" s="46">
        <f t="shared" si="49"/>
        <v>0</v>
      </c>
      <c r="FK130" s="44">
        <f t="shared" si="43"/>
        <v>0</v>
      </c>
      <c r="FL130" s="46"/>
      <c r="FM130" s="66"/>
      <c r="FN130" s="48">
        <f t="shared" si="50"/>
        <v>0</v>
      </c>
      <c r="FP130" s="49">
        <f t="shared" si="51"/>
        <v>0</v>
      </c>
      <c r="FQ130" s="1">
        <v>16</v>
      </c>
    </row>
    <row r="131" spans="1:173" x14ac:dyDescent="0.25">
      <c r="A131" s="34">
        <v>17</v>
      </c>
      <c r="B131" s="35">
        <f t="shared" si="44"/>
        <v>0</v>
      </c>
      <c r="C131" s="36">
        <f t="shared" si="45"/>
        <v>0</v>
      </c>
      <c r="D131" s="37">
        <f t="shared" si="46"/>
        <v>0</v>
      </c>
      <c r="E131" s="38">
        <f t="shared" si="47"/>
        <v>0</v>
      </c>
      <c r="F131" s="170">
        <f t="shared" si="48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2"/>
        <v>0</v>
      </c>
      <c r="FI131" s="50"/>
      <c r="FJ131" s="46">
        <f t="shared" si="49"/>
        <v>0</v>
      </c>
      <c r="FK131" s="44">
        <f t="shared" si="43"/>
        <v>0</v>
      </c>
      <c r="FL131" s="46"/>
      <c r="FM131" s="66"/>
      <c r="FN131" s="48">
        <f t="shared" si="50"/>
        <v>0</v>
      </c>
      <c r="FP131" s="49">
        <f t="shared" si="51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9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10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11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12</v>
      </c>
      <c r="AO136" s="245"/>
      <c r="AP136" s="246"/>
      <c r="AQ136" s="73"/>
      <c r="AR136" s="154"/>
      <c r="AS136" s="154"/>
      <c r="AT136" s="154"/>
      <c r="AU136" s="73"/>
      <c r="AV136" s="241" t="s">
        <v>56</v>
      </c>
      <c r="AW136" s="242"/>
      <c r="AX136" s="242"/>
      <c r="AY136" s="242"/>
      <c r="AZ136" s="243"/>
      <c r="BA136" s="244">
        <f>M109</f>
        <v>13</v>
      </c>
      <c r="BB136" s="245"/>
      <c r="BC136" s="246"/>
      <c r="BD136" s="72"/>
      <c r="BE136" s="247" t="s">
        <v>57</v>
      </c>
      <c r="BF136" s="248"/>
      <c r="BG136" s="249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154"/>
      <c r="AS137" s="154"/>
      <c r="AT137" s="154"/>
      <c r="AU137" s="75"/>
      <c r="AV137" s="250" t="s">
        <v>58</v>
      </c>
      <c r="AW137" s="250"/>
      <c r="AX137" s="250" t="s">
        <v>59</v>
      </c>
      <c r="AY137" s="250"/>
      <c r="AZ137" s="250" t="s">
        <v>60</v>
      </c>
      <c r="BA137" s="250"/>
      <c r="BB137" s="250" t="s">
        <v>61</v>
      </c>
      <c r="BC137" s="250"/>
      <c r="BD137" s="72"/>
      <c r="BE137" s="255" t="s">
        <v>63</v>
      </c>
      <c r="BF137" s="256"/>
      <c r="BG137" s="257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2">D7+D34+D61+D88+D115</f>
        <v>0</v>
      </c>
      <c r="E138" s="78">
        <f t="shared" si="52"/>
        <v>0</v>
      </c>
      <c r="F138" s="171">
        <f t="shared" si="52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157"/>
      <c r="AS138" s="157"/>
      <c r="AT138" s="157"/>
      <c r="AU138" s="73"/>
      <c r="AV138" s="251"/>
      <c r="AW138" s="252"/>
      <c r="AX138" s="251"/>
      <c r="AY138" s="252"/>
      <c r="AZ138" s="251">
        <f>F115</f>
        <v>0</v>
      </c>
      <c r="BA138" s="252"/>
      <c r="BB138" s="251">
        <f>SUM(AV138:BA138)</f>
        <v>0</v>
      </c>
      <c r="BC138" s="252"/>
      <c r="BD138" s="72"/>
      <c r="BE138" s="258">
        <f>(BB138+AO138+AF138+W138+N138)/5</f>
        <v>0</v>
      </c>
      <c r="BF138" s="259"/>
      <c r="BG138" s="260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3">B116</f>
        <v>0</v>
      </c>
      <c r="C139" s="76">
        <f t="shared" ref="C139:F154" si="54">C8+C35+C62+C89+C116</f>
        <v>0</v>
      </c>
      <c r="D139" s="77">
        <f t="shared" si="54"/>
        <v>0</v>
      </c>
      <c r="E139" s="78">
        <f t="shared" si="54"/>
        <v>0</v>
      </c>
      <c r="F139" s="171">
        <f t="shared" si="54"/>
        <v>0</v>
      </c>
      <c r="G139" s="79"/>
      <c r="H139" s="251"/>
      <c r="I139" s="252"/>
      <c r="J139" s="251"/>
      <c r="K139" s="252"/>
      <c r="L139" s="251">
        <f t="shared" ref="L139:L154" si="55">F8</f>
        <v>0</v>
      </c>
      <c r="M139" s="252"/>
      <c r="N139" s="251">
        <f t="shared" ref="N139:N154" si="56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7">F35</f>
        <v>0</v>
      </c>
      <c r="V139" s="252"/>
      <c r="W139" s="251">
        <f t="shared" ref="W139:W154" si="58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59">F62</f>
        <v>0</v>
      </c>
      <c r="AE139" s="252"/>
      <c r="AF139" s="251">
        <f t="shared" ref="AF139:AF154" si="60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1">F89</f>
        <v>0</v>
      </c>
      <c r="AN139" s="252"/>
      <c r="AO139" s="251">
        <f t="shared" ref="AO139:AO154" si="62">SUM(AI139:AN139)</f>
        <v>0</v>
      </c>
      <c r="AP139" s="252"/>
      <c r="AQ139" s="73"/>
      <c r="AR139" s="157"/>
      <c r="AS139" s="157"/>
      <c r="AT139" s="157"/>
      <c r="AU139" s="73"/>
      <c r="AV139" s="251"/>
      <c r="AW139" s="252"/>
      <c r="AX139" s="251"/>
      <c r="AY139" s="252"/>
      <c r="AZ139" s="251">
        <f t="shared" ref="AZ139:AZ154" si="63">F116</f>
        <v>0</v>
      </c>
      <c r="BA139" s="252"/>
      <c r="BB139" s="251">
        <f t="shared" ref="BB139:BB154" si="64">SUM(AV139:BA139)</f>
        <v>0</v>
      </c>
      <c r="BC139" s="252"/>
      <c r="BD139" s="72"/>
      <c r="BE139" s="258">
        <f t="shared" ref="BE139:BE154" si="65">(BB139+AO139+AF139+W139+N139)/5</f>
        <v>0</v>
      </c>
      <c r="BF139" s="259"/>
      <c r="BG139" s="260"/>
      <c r="BH139" s="72"/>
      <c r="BI139" s="253">
        <f t="shared" ref="BI139:BI154" si="66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3"/>
        <v>0</v>
      </c>
      <c r="C140" s="76">
        <f t="shared" si="54"/>
        <v>0</v>
      </c>
      <c r="D140" s="77">
        <f t="shared" si="54"/>
        <v>0</v>
      </c>
      <c r="E140" s="78">
        <f t="shared" si="54"/>
        <v>0</v>
      </c>
      <c r="F140" s="171">
        <f t="shared" si="54"/>
        <v>0</v>
      </c>
      <c r="G140" s="79"/>
      <c r="H140" s="251"/>
      <c r="I140" s="252"/>
      <c r="J140" s="251"/>
      <c r="K140" s="252"/>
      <c r="L140" s="251">
        <f t="shared" si="55"/>
        <v>0</v>
      </c>
      <c r="M140" s="252"/>
      <c r="N140" s="251">
        <f t="shared" si="56"/>
        <v>0</v>
      </c>
      <c r="O140" s="252"/>
      <c r="P140" s="73"/>
      <c r="Q140" s="251"/>
      <c r="R140" s="252"/>
      <c r="S140" s="251"/>
      <c r="T140" s="252"/>
      <c r="U140" s="251">
        <f t="shared" si="57"/>
        <v>0</v>
      </c>
      <c r="V140" s="252"/>
      <c r="W140" s="251">
        <f t="shared" si="58"/>
        <v>0</v>
      </c>
      <c r="X140" s="252"/>
      <c r="Y140" s="73"/>
      <c r="Z140" s="251"/>
      <c r="AA140" s="252"/>
      <c r="AB140" s="251"/>
      <c r="AC140" s="252"/>
      <c r="AD140" s="251">
        <f t="shared" si="59"/>
        <v>0</v>
      </c>
      <c r="AE140" s="252"/>
      <c r="AF140" s="251">
        <f t="shared" si="60"/>
        <v>0</v>
      </c>
      <c r="AG140" s="252"/>
      <c r="AH140" s="73"/>
      <c r="AI140" s="251"/>
      <c r="AJ140" s="252"/>
      <c r="AK140" s="251"/>
      <c r="AL140" s="252"/>
      <c r="AM140" s="251">
        <f t="shared" si="61"/>
        <v>0</v>
      </c>
      <c r="AN140" s="252"/>
      <c r="AO140" s="251">
        <f t="shared" si="62"/>
        <v>0</v>
      </c>
      <c r="AP140" s="252"/>
      <c r="AQ140" s="73"/>
      <c r="AR140" s="157"/>
      <c r="AS140" s="157"/>
      <c r="AT140" s="157"/>
      <c r="AU140" s="73"/>
      <c r="AV140" s="251"/>
      <c r="AW140" s="252"/>
      <c r="AX140" s="251"/>
      <c r="AY140" s="252"/>
      <c r="AZ140" s="251">
        <f t="shared" si="63"/>
        <v>0</v>
      </c>
      <c r="BA140" s="252"/>
      <c r="BB140" s="251">
        <f t="shared" si="64"/>
        <v>0</v>
      </c>
      <c r="BC140" s="252"/>
      <c r="BD140" s="72"/>
      <c r="BE140" s="258">
        <f t="shared" si="65"/>
        <v>0</v>
      </c>
      <c r="BF140" s="259"/>
      <c r="BG140" s="260"/>
      <c r="BH140" s="72"/>
      <c r="BI140" s="253">
        <f t="shared" si="66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3"/>
        <v>0</v>
      </c>
      <c r="C141" s="76">
        <f t="shared" si="54"/>
        <v>0</v>
      </c>
      <c r="D141" s="77">
        <f t="shared" si="54"/>
        <v>0</v>
      </c>
      <c r="E141" s="78">
        <f t="shared" si="54"/>
        <v>0</v>
      </c>
      <c r="F141" s="171">
        <f t="shared" si="54"/>
        <v>0</v>
      </c>
      <c r="G141" s="79"/>
      <c r="H141" s="251"/>
      <c r="I141" s="252"/>
      <c r="J141" s="251"/>
      <c r="K141" s="252"/>
      <c r="L141" s="251">
        <f t="shared" si="55"/>
        <v>0</v>
      </c>
      <c r="M141" s="252"/>
      <c r="N141" s="251">
        <f t="shared" si="56"/>
        <v>0</v>
      </c>
      <c r="O141" s="252"/>
      <c r="P141" s="73"/>
      <c r="Q141" s="251"/>
      <c r="R141" s="252"/>
      <c r="S141" s="251"/>
      <c r="T141" s="252"/>
      <c r="U141" s="251">
        <f t="shared" si="57"/>
        <v>0</v>
      </c>
      <c r="V141" s="252"/>
      <c r="W141" s="251">
        <f t="shared" si="58"/>
        <v>0</v>
      </c>
      <c r="X141" s="252"/>
      <c r="Y141" s="73"/>
      <c r="Z141" s="251"/>
      <c r="AA141" s="252"/>
      <c r="AB141" s="251"/>
      <c r="AC141" s="252"/>
      <c r="AD141" s="251">
        <f t="shared" si="59"/>
        <v>0</v>
      </c>
      <c r="AE141" s="252"/>
      <c r="AF141" s="251">
        <f t="shared" si="60"/>
        <v>0</v>
      </c>
      <c r="AG141" s="252"/>
      <c r="AH141" s="73"/>
      <c r="AI141" s="251"/>
      <c r="AJ141" s="252"/>
      <c r="AK141" s="251"/>
      <c r="AL141" s="252"/>
      <c r="AM141" s="251">
        <f t="shared" si="61"/>
        <v>0</v>
      </c>
      <c r="AN141" s="252"/>
      <c r="AO141" s="251">
        <f t="shared" si="62"/>
        <v>0</v>
      </c>
      <c r="AP141" s="252"/>
      <c r="AQ141" s="73"/>
      <c r="AR141" s="157"/>
      <c r="AS141" s="157"/>
      <c r="AT141" s="157"/>
      <c r="AU141" s="73"/>
      <c r="AV141" s="251"/>
      <c r="AW141" s="252"/>
      <c r="AX141" s="251"/>
      <c r="AY141" s="252"/>
      <c r="AZ141" s="251">
        <f t="shared" si="63"/>
        <v>0</v>
      </c>
      <c r="BA141" s="252"/>
      <c r="BB141" s="251">
        <f t="shared" si="64"/>
        <v>0</v>
      </c>
      <c r="BC141" s="252"/>
      <c r="BD141" s="72"/>
      <c r="BE141" s="258">
        <f t="shared" si="65"/>
        <v>0</v>
      </c>
      <c r="BF141" s="259"/>
      <c r="BG141" s="260"/>
      <c r="BH141" s="72"/>
      <c r="BI141" s="253">
        <f t="shared" si="66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3"/>
        <v>0</v>
      </c>
      <c r="C142" s="76">
        <f t="shared" si="54"/>
        <v>0</v>
      </c>
      <c r="D142" s="77">
        <f t="shared" si="54"/>
        <v>0</v>
      </c>
      <c r="E142" s="78">
        <f t="shared" si="54"/>
        <v>0</v>
      </c>
      <c r="F142" s="171">
        <f t="shared" si="54"/>
        <v>0</v>
      </c>
      <c r="G142" s="79"/>
      <c r="H142" s="251"/>
      <c r="I142" s="252"/>
      <c r="J142" s="251"/>
      <c r="K142" s="252"/>
      <c r="L142" s="251">
        <f t="shared" si="55"/>
        <v>0</v>
      </c>
      <c r="M142" s="252"/>
      <c r="N142" s="251">
        <f t="shared" si="56"/>
        <v>0</v>
      </c>
      <c r="O142" s="252"/>
      <c r="P142" s="73"/>
      <c r="Q142" s="251"/>
      <c r="R142" s="252"/>
      <c r="S142" s="251"/>
      <c r="T142" s="252"/>
      <c r="U142" s="251">
        <f t="shared" si="57"/>
        <v>0</v>
      </c>
      <c r="V142" s="252"/>
      <c r="W142" s="251">
        <f t="shared" si="58"/>
        <v>0</v>
      </c>
      <c r="X142" s="252"/>
      <c r="Y142" s="73"/>
      <c r="Z142" s="251"/>
      <c r="AA142" s="252"/>
      <c r="AB142" s="251"/>
      <c r="AC142" s="252"/>
      <c r="AD142" s="251">
        <f t="shared" si="59"/>
        <v>0</v>
      </c>
      <c r="AE142" s="252"/>
      <c r="AF142" s="251">
        <f t="shared" si="60"/>
        <v>0</v>
      </c>
      <c r="AG142" s="252"/>
      <c r="AH142" s="73"/>
      <c r="AI142" s="251"/>
      <c r="AJ142" s="252"/>
      <c r="AK142" s="251"/>
      <c r="AL142" s="252"/>
      <c r="AM142" s="251">
        <f t="shared" si="61"/>
        <v>0</v>
      </c>
      <c r="AN142" s="252"/>
      <c r="AO142" s="251">
        <f t="shared" si="62"/>
        <v>0</v>
      </c>
      <c r="AP142" s="252"/>
      <c r="AQ142" s="73"/>
      <c r="AR142" s="157"/>
      <c r="AS142" s="157"/>
      <c r="AT142" s="157"/>
      <c r="AU142" s="73"/>
      <c r="AV142" s="251"/>
      <c r="AW142" s="252"/>
      <c r="AX142" s="251"/>
      <c r="AY142" s="252"/>
      <c r="AZ142" s="251">
        <f t="shared" si="63"/>
        <v>0</v>
      </c>
      <c r="BA142" s="252"/>
      <c r="BB142" s="251">
        <f t="shared" si="64"/>
        <v>0</v>
      </c>
      <c r="BC142" s="252"/>
      <c r="BD142" s="72"/>
      <c r="BE142" s="258">
        <f t="shared" si="65"/>
        <v>0</v>
      </c>
      <c r="BF142" s="259"/>
      <c r="BG142" s="260"/>
      <c r="BH142" s="72"/>
      <c r="BI142" s="253">
        <f t="shared" si="66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3"/>
        <v>0</v>
      </c>
      <c r="C143" s="76">
        <f t="shared" si="54"/>
        <v>0</v>
      </c>
      <c r="D143" s="77">
        <f t="shared" si="54"/>
        <v>0</v>
      </c>
      <c r="E143" s="78">
        <f t="shared" si="54"/>
        <v>0</v>
      </c>
      <c r="F143" s="171">
        <f t="shared" si="54"/>
        <v>0</v>
      </c>
      <c r="G143" s="79"/>
      <c r="H143" s="251"/>
      <c r="I143" s="252"/>
      <c r="J143" s="251"/>
      <c r="K143" s="252"/>
      <c r="L143" s="251">
        <f t="shared" si="55"/>
        <v>0</v>
      </c>
      <c r="M143" s="252"/>
      <c r="N143" s="251">
        <f t="shared" si="56"/>
        <v>0</v>
      </c>
      <c r="O143" s="252"/>
      <c r="P143" s="73"/>
      <c r="Q143" s="251"/>
      <c r="R143" s="252"/>
      <c r="S143" s="251"/>
      <c r="T143" s="252"/>
      <c r="U143" s="251">
        <f t="shared" si="57"/>
        <v>0</v>
      </c>
      <c r="V143" s="252"/>
      <c r="W143" s="251">
        <f t="shared" si="58"/>
        <v>0</v>
      </c>
      <c r="X143" s="252"/>
      <c r="Y143" s="73"/>
      <c r="Z143" s="251"/>
      <c r="AA143" s="252"/>
      <c r="AB143" s="251"/>
      <c r="AC143" s="252"/>
      <c r="AD143" s="251">
        <f t="shared" si="59"/>
        <v>0</v>
      </c>
      <c r="AE143" s="252"/>
      <c r="AF143" s="251">
        <f t="shared" si="60"/>
        <v>0</v>
      </c>
      <c r="AG143" s="252"/>
      <c r="AH143" s="73"/>
      <c r="AI143" s="251"/>
      <c r="AJ143" s="252"/>
      <c r="AK143" s="251"/>
      <c r="AL143" s="252"/>
      <c r="AM143" s="251">
        <f t="shared" si="61"/>
        <v>0</v>
      </c>
      <c r="AN143" s="252"/>
      <c r="AO143" s="251">
        <f t="shared" si="62"/>
        <v>0</v>
      </c>
      <c r="AP143" s="252"/>
      <c r="AQ143" s="73"/>
      <c r="AR143" s="157"/>
      <c r="AS143" s="157"/>
      <c r="AT143" s="157"/>
      <c r="AU143" s="73"/>
      <c r="AV143" s="251"/>
      <c r="AW143" s="252"/>
      <c r="AX143" s="251"/>
      <c r="AY143" s="252"/>
      <c r="AZ143" s="251">
        <f t="shared" si="63"/>
        <v>0</v>
      </c>
      <c r="BA143" s="252"/>
      <c r="BB143" s="251">
        <f t="shared" si="64"/>
        <v>0</v>
      </c>
      <c r="BC143" s="252"/>
      <c r="BD143" s="72"/>
      <c r="BE143" s="258">
        <f t="shared" si="65"/>
        <v>0</v>
      </c>
      <c r="BF143" s="259"/>
      <c r="BG143" s="260"/>
      <c r="BH143" s="72"/>
      <c r="BI143" s="253">
        <f t="shared" si="66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3"/>
        <v>0</v>
      </c>
      <c r="C144" s="76">
        <f t="shared" si="54"/>
        <v>0</v>
      </c>
      <c r="D144" s="77">
        <f t="shared" si="54"/>
        <v>0</v>
      </c>
      <c r="E144" s="78">
        <f t="shared" si="54"/>
        <v>0</v>
      </c>
      <c r="F144" s="171">
        <f t="shared" si="54"/>
        <v>0</v>
      </c>
      <c r="G144" s="79"/>
      <c r="H144" s="251"/>
      <c r="I144" s="252"/>
      <c r="J144" s="251"/>
      <c r="K144" s="252"/>
      <c r="L144" s="251">
        <f t="shared" si="55"/>
        <v>0</v>
      </c>
      <c r="M144" s="252"/>
      <c r="N144" s="251">
        <f t="shared" si="56"/>
        <v>0</v>
      </c>
      <c r="O144" s="252"/>
      <c r="P144" s="73"/>
      <c r="Q144" s="251"/>
      <c r="R144" s="252"/>
      <c r="S144" s="251"/>
      <c r="T144" s="252"/>
      <c r="U144" s="251">
        <f t="shared" si="57"/>
        <v>0</v>
      </c>
      <c r="V144" s="252"/>
      <c r="W144" s="251">
        <f t="shared" si="58"/>
        <v>0</v>
      </c>
      <c r="X144" s="252"/>
      <c r="Y144" s="73"/>
      <c r="Z144" s="251"/>
      <c r="AA144" s="252"/>
      <c r="AB144" s="251"/>
      <c r="AC144" s="252"/>
      <c r="AD144" s="251">
        <f t="shared" si="59"/>
        <v>0</v>
      </c>
      <c r="AE144" s="252"/>
      <c r="AF144" s="251">
        <f t="shared" si="60"/>
        <v>0</v>
      </c>
      <c r="AG144" s="252"/>
      <c r="AH144" s="73"/>
      <c r="AI144" s="251"/>
      <c r="AJ144" s="252"/>
      <c r="AK144" s="251"/>
      <c r="AL144" s="252"/>
      <c r="AM144" s="251">
        <f t="shared" si="61"/>
        <v>0</v>
      </c>
      <c r="AN144" s="252"/>
      <c r="AO144" s="251">
        <f t="shared" si="62"/>
        <v>0</v>
      </c>
      <c r="AP144" s="252"/>
      <c r="AQ144" s="73"/>
      <c r="AR144" s="157"/>
      <c r="AS144" s="157"/>
      <c r="AT144" s="157"/>
      <c r="AU144" s="73"/>
      <c r="AV144" s="251"/>
      <c r="AW144" s="252"/>
      <c r="AX144" s="251"/>
      <c r="AY144" s="252"/>
      <c r="AZ144" s="251">
        <f t="shared" si="63"/>
        <v>0</v>
      </c>
      <c r="BA144" s="252"/>
      <c r="BB144" s="251">
        <f t="shared" si="64"/>
        <v>0</v>
      </c>
      <c r="BC144" s="252"/>
      <c r="BD144" s="72"/>
      <c r="BE144" s="258">
        <f t="shared" si="65"/>
        <v>0</v>
      </c>
      <c r="BF144" s="259"/>
      <c r="BG144" s="260"/>
      <c r="BH144" s="72"/>
      <c r="BI144" s="253">
        <f t="shared" si="66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3"/>
        <v>0</v>
      </c>
      <c r="C145" s="76">
        <f t="shared" si="54"/>
        <v>0</v>
      </c>
      <c r="D145" s="77">
        <f t="shared" si="54"/>
        <v>0</v>
      </c>
      <c r="E145" s="78">
        <f t="shared" si="54"/>
        <v>0</v>
      </c>
      <c r="F145" s="171">
        <f t="shared" si="54"/>
        <v>0</v>
      </c>
      <c r="G145" s="79"/>
      <c r="H145" s="251"/>
      <c r="I145" s="252"/>
      <c r="J145" s="251"/>
      <c r="K145" s="252"/>
      <c r="L145" s="251">
        <f t="shared" si="55"/>
        <v>0</v>
      </c>
      <c r="M145" s="252"/>
      <c r="N145" s="251">
        <f t="shared" si="56"/>
        <v>0</v>
      </c>
      <c r="O145" s="252"/>
      <c r="P145" s="73"/>
      <c r="Q145" s="251"/>
      <c r="R145" s="252"/>
      <c r="S145" s="251"/>
      <c r="T145" s="252"/>
      <c r="U145" s="251">
        <f t="shared" si="57"/>
        <v>0</v>
      </c>
      <c r="V145" s="252"/>
      <c r="W145" s="251">
        <f t="shared" si="58"/>
        <v>0</v>
      </c>
      <c r="X145" s="252"/>
      <c r="Y145" s="73"/>
      <c r="Z145" s="251"/>
      <c r="AA145" s="252"/>
      <c r="AB145" s="251"/>
      <c r="AC145" s="252"/>
      <c r="AD145" s="251">
        <f t="shared" si="59"/>
        <v>0</v>
      </c>
      <c r="AE145" s="252"/>
      <c r="AF145" s="251">
        <f t="shared" si="60"/>
        <v>0</v>
      </c>
      <c r="AG145" s="252"/>
      <c r="AH145" s="73"/>
      <c r="AI145" s="251"/>
      <c r="AJ145" s="252"/>
      <c r="AK145" s="251"/>
      <c r="AL145" s="252"/>
      <c r="AM145" s="251">
        <f t="shared" si="61"/>
        <v>0</v>
      </c>
      <c r="AN145" s="252"/>
      <c r="AO145" s="251">
        <f t="shared" si="62"/>
        <v>0</v>
      </c>
      <c r="AP145" s="252"/>
      <c r="AQ145" s="73"/>
      <c r="AR145" s="157"/>
      <c r="AS145" s="157"/>
      <c r="AT145" s="157"/>
      <c r="AU145" s="73"/>
      <c r="AV145" s="251"/>
      <c r="AW145" s="252"/>
      <c r="AX145" s="251"/>
      <c r="AY145" s="252"/>
      <c r="AZ145" s="251">
        <f t="shared" si="63"/>
        <v>0</v>
      </c>
      <c r="BA145" s="252"/>
      <c r="BB145" s="251">
        <f t="shared" si="64"/>
        <v>0</v>
      </c>
      <c r="BC145" s="252"/>
      <c r="BD145" s="72"/>
      <c r="BE145" s="258">
        <f t="shared" si="65"/>
        <v>0</v>
      </c>
      <c r="BF145" s="259"/>
      <c r="BG145" s="260"/>
      <c r="BH145" s="72"/>
      <c r="BI145" s="253">
        <f t="shared" si="66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3"/>
        <v>0</v>
      </c>
      <c r="C146" s="76">
        <f t="shared" si="54"/>
        <v>0</v>
      </c>
      <c r="D146" s="77">
        <f t="shared" si="54"/>
        <v>0</v>
      </c>
      <c r="E146" s="78">
        <f t="shared" si="54"/>
        <v>0</v>
      </c>
      <c r="F146" s="171">
        <f t="shared" si="54"/>
        <v>0</v>
      </c>
      <c r="G146" s="79"/>
      <c r="H146" s="251"/>
      <c r="I146" s="252"/>
      <c r="J146" s="251"/>
      <c r="K146" s="252"/>
      <c r="L146" s="251">
        <f t="shared" si="55"/>
        <v>0</v>
      </c>
      <c r="M146" s="252"/>
      <c r="N146" s="251">
        <f t="shared" si="56"/>
        <v>0</v>
      </c>
      <c r="O146" s="252"/>
      <c r="P146" s="73"/>
      <c r="Q146" s="251"/>
      <c r="R146" s="252"/>
      <c r="S146" s="251"/>
      <c r="T146" s="252"/>
      <c r="U146" s="251">
        <f t="shared" si="57"/>
        <v>0</v>
      </c>
      <c r="V146" s="252"/>
      <c r="W146" s="251">
        <f t="shared" si="58"/>
        <v>0</v>
      </c>
      <c r="X146" s="252"/>
      <c r="Y146" s="73"/>
      <c r="Z146" s="251"/>
      <c r="AA146" s="252"/>
      <c r="AB146" s="251"/>
      <c r="AC146" s="252"/>
      <c r="AD146" s="251">
        <f t="shared" si="59"/>
        <v>0</v>
      </c>
      <c r="AE146" s="252"/>
      <c r="AF146" s="251">
        <f t="shared" si="60"/>
        <v>0</v>
      </c>
      <c r="AG146" s="252"/>
      <c r="AH146" s="73"/>
      <c r="AI146" s="251"/>
      <c r="AJ146" s="252"/>
      <c r="AK146" s="251"/>
      <c r="AL146" s="252"/>
      <c r="AM146" s="251">
        <f t="shared" si="61"/>
        <v>0</v>
      </c>
      <c r="AN146" s="252"/>
      <c r="AO146" s="251">
        <f t="shared" si="62"/>
        <v>0</v>
      </c>
      <c r="AP146" s="252"/>
      <c r="AQ146" s="73"/>
      <c r="AR146" s="157"/>
      <c r="AS146" s="157"/>
      <c r="AT146" s="157"/>
      <c r="AU146" s="73"/>
      <c r="AV146" s="251"/>
      <c r="AW146" s="252"/>
      <c r="AX146" s="251"/>
      <c r="AY146" s="252"/>
      <c r="AZ146" s="251">
        <f t="shared" si="63"/>
        <v>0</v>
      </c>
      <c r="BA146" s="252"/>
      <c r="BB146" s="251">
        <f t="shared" si="64"/>
        <v>0</v>
      </c>
      <c r="BC146" s="252"/>
      <c r="BD146" s="72"/>
      <c r="BE146" s="258">
        <f t="shared" si="65"/>
        <v>0</v>
      </c>
      <c r="BF146" s="259"/>
      <c r="BG146" s="260"/>
      <c r="BH146" s="72"/>
      <c r="BI146" s="253">
        <f t="shared" si="66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3"/>
        <v>0</v>
      </c>
      <c r="C147" s="76">
        <f t="shared" si="54"/>
        <v>0</v>
      </c>
      <c r="D147" s="77">
        <f t="shared" si="54"/>
        <v>0</v>
      </c>
      <c r="E147" s="78">
        <f t="shared" si="54"/>
        <v>0</v>
      </c>
      <c r="F147" s="171">
        <f t="shared" si="54"/>
        <v>0</v>
      </c>
      <c r="G147" s="79"/>
      <c r="H147" s="251"/>
      <c r="I147" s="252"/>
      <c r="J147" s="251"/>
      <c r="K147" s="252"/>
      <c r="L147" s="251">
        <f t="shared" si="55"/>
        <v>0</v>
      </c>
      <c r="M147" s="252"/>
      <c r="N147" s="251">
        <f t="shared" si="56"/>
        <v>0</v>
      </c>
      <c r="O147" s="252"/>
      <c r="P147" s="73"/>
      <c r="Q147" s="251"/>
      <c r="R147" s="252"/>
      <c r="S147" s="251"/>
      <c r="T147" s="252"/>
      <c r="U147" s="251">
        <f t="shared" si="57"/>
        <v>0</v>
      </c>
      <c r="V147" s="252"/>
      <c r="W147" s="251">
        <f t="shared" si="58"/>
        <v>0</v>
      </c>
      <c r="X147" s="252"/>
      <c r="Y147" s="73"/>
      <c r="Z147" s="251"/>
      <c r="AA147" s="252"/>
      <c r="AB147" s="251"/>
      <c r="AC147" s="252"/>
      <c r="AD147" s="251">
        <f t="shared" si="59"/>
        <v>0</v>
      </c>
      <c r="AE147" s="252"/>
      <c r="AF147" s="251">
        <f t="shared" si="60"/>
        <v>0</v>
      </c>
      <c r="AG147" s="252"/>
      <c r="AH147" s="73"/>
      <c r="AI147" s="251"/>
      <c r="AJ147" s="252"/>
      <c r="AK147" s="251"/>
      <c r="AL147" s="252"/>
      <c r="AM147" s="251">
        <f t="shared" si="61"/>
        <v>0</v>
      </c>
      <c r="AN147" s="252"/>
      <c r="AO147" s="251">
        <f t="shared" si="62"/>
        <v>0</v>
      </c>
      <c r="AP147" s="252"/>
      <c r="AQ147" s="73"/>
      <c r="AR147" s="157"/>
      <c r="AS147" s="157"/>
      <c r="AT147" s="157"/>
      <c r="AU147" s="73"/>
      <c r="AV147" s="251"/>
      <c r="AW147" s="252"/>
      <c r="AX147" s="251"/>
      <c r="AY147" s="252"/>
      <c r="AZ147" s="251">
        <f t="shared" si="63"/>
        <v>0</v>
      </c>
      <c r="BA147" s="252"/>
      <c r="BB147" s="251">
        <f t="shared" si="64"/>
        <v>0</v>
      </c>
      <c r="BC147" s="252"/>
      <c r="BD147" s="72"/>
      <c r="BE147" s="258">
        <f t="shared" si="65"/>
        <v>0</v>
      </c>
      <c r="BF147" s="259"/>
      <c r="BG147" s="260"/>
      <c r="BH147" s="72"/>
      <c r="BI147" s="253">
        <f t="shared" si="66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3"/>
        <v>0</v>
      </c>
      <c r="C148" s="76">
        <f t="shared" si="54"/>
        <v>0</v>
      </c>
      <c r="D148" s="77">
        <f t="shared" si="54"/>
        <v>0</v>
      </c>
      <c r="E148" s="78">
        <f t="shared" si="54"/>
        <v>0</v>
      </c>
      <c r="F148" s="171">
        <f t="shared" si="54"/>
        <v>0</v>
      </c>
      <c r="G148" s="79"/>
      <c r="H148" s="251"/>
      <c r="I148" s="252"/>
      <c r="J148" s="251"/>
      <c r="K148" s="252"/>
      <c r="L148" s="251">
        <f t="shared" si="55"/>
        <v>0</v>
      </c>
      <c r="M148" s="252"/>
      <c r="N148" s="251">
        <f t="shared" si="56"/>
        <v>0</v>
      </c>
      <c r="O148" s="252"/>
      <c r="P148" s="73"/>
      <c r="Q148" s="251"/>
      <c r="R148" s="252"/>
      <c r="S148" s="251"/>
      <c r="T148" s="252"/>
      <c r="U148" s="251">
        <f t="shared" si="57"/>
        <v>0</v>
      </c>
      <c r="V148" s="252"/>
      <c r="W148" s="251">
        <f t="shared" si="58"/>
        <v>0</v>
      </c>
      <c r="X148" s="252"/>
      <c r="Y148" s="73"/>
      <c r="Z148" s="251"/>
      <c r="AA148" s="252"/>
      <c r="AB148" s="251"/>
      <c r="AC148" s="252"/>
      <c r="AD148" s="251">
        <f t="shared" si="59"/>
        <v>0</v>
      </c>
      <c r="AE148" s="252"/>
      <c r="AF148" s="251">
        <f t="shared" si="60"/>
        <v>0</v>
      </c>
      <c r="AG148" s="252"/>
      <c r="AH148" s="73"/>
      <c r="AI148" s="251"/>
      <c r="AJ148" s="252"/>
      <c r="AK148" s="251"/>
      <c r="AL148" s="252"/>
      <c r="AM148" s="251">
        <f t="shared" si="61"/>
        <v>0</v>
      </c>
      <c r="AN148" s="252"/>
      <c r="AO148" s="251">
        <f t="shared" si="62"/>
        <v>0</v>
      </c>
      <c r="AP148" s="252"/>
      <c r="AQ148" s="73"/>
      <c r="AR148" s="157"/>
      <c r="AS148" s="157"/>
      <c r="AT148" s="157"/>
      <c r="AU148" s="73"/>
      <c r="AV148" s="251"/>
      <c r="AW148" s="252"/>
      <c r="AX148" s="251"/>
      <c r="AY148" s="252"/>
      <c r="AZ148" s="251">
        <f t="shared" si="63"/>
        <v>0</v>
      </c>
      <c r="BA148" s="252"/>
      <c r="BB148" s="251">
        <f t="shared" si="64"/>
        <v>0</v>
      </c>
      <c r="BC148" s="252"/>
      <c r="BD148" s="72"/>
      <c r="BE148" s="258">
        <f t="shared" si="65"/>
        <v>0</v>
      </c>
      <c r="BF148" s="259"/>
      <c r="BG148" s="260"/>
      <c r="BH148" s="72"/>
      <c r="BI148" s="253">
        <f t="shared" si="66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3"/>
        <v>0</v>
      </c>
      <c r="C149" s="76">
        <f t="shared" si="54"/>
        <v>0</v>
      </c>
      <c r="D149" s="77">
        <f t="shared" si="54"/>
        <v>0</v>
      </c>
      <c r="E149" s="78">
        <f t="shared" si="54"/>
        <v>0</v>
      </c>
      <c r="F149" s="171">
        <f t="shared" si="54"/>
        <v>0</v>
      </c>
      <c r="G149" s="79"/>
      <c r="H149" s="251"/>
      <c r="I149" s="252"/>
      <c r="J149" s="251"/>
      <c r="K149" s="252"/>
      <c r="L149" s="251">
        <f t="shared" si="55"/>
        <v>0</v>
      </c>
      <c r="M149" s="252"/>
      <c r="N149" s="251">
        <f t="shared" si="56"/>
        <v>0</v>
      </c>
      <c r="O149" s="252"/>
      <c r="P149" s="73"/>
      <c r="Q149" s="251"/>
      <c r="R149" s="252"/>
      <c r="S149" s="251"/>
      <c r="T149" s="252"/>
      <c r="U149" s="251">
        <f t="shared" si="57"/>
        <v>0</v>
      </c>
      <c r="V149" s="252"/>
      <c r="W149" s="251">
        <f t="shared" si="58"/>
        <v>0</v>
      </c>
      <c r="X149" s="252"/>
      <c r="Y149" s="73"/>
      <c r="Z149" s="251"/>
      <c r="AA149" s="252"/>
      <c r="AB149" s="251"/>
      <c r="AC149" s="252"/>
      <c r="AD149" s="251">
        <f t="shared" si="59"/>
        <v>0</v>
      </c>
      <c r="AE149" s="252"/>
      <c r="AF149" s="251">
        <f t="shared" si="60"/>
        <v>0</v>
      </c>
      <c r="AG149" s="252"/>
      <c r="AH149" s="73"/>
      <c r="AI149" s="251"/>
      <c r="AJ149" s="252"/>
      <c r="AK149" s="251"/>
      <c r="AL149" s="252"/>
      <c r="AM149" s="251">
        <f t="shared" si="61"/>
        <v>0</v>
      </c>
      <c r="AN149" s="252"/>
      <c r="AO149" s="251">
        <f t="shared" si="62"/>
        <v>0</v>
      </c>
      <c r="AP149" s="252"/>
      <c r="AQ149" s="73"/>
      <c r="AR149" s="157"/>
      <c r="AS149" s="157"/>
      <c r="AT149" s="157"/>
      <c r="AU149" s="73"/>
      <c r="AV149" s="251"/>
      <c r="AW149" s="252"/>
      <c r="AX149" s="251"/>
      <c r="AY149" s="252"/>
      <c r="AZ149" s="251">
        <f t="shared" si="63"/>
        <v>0</v>
      </c>
      <c r="BA149" s="252"/>
      <c r="BB149" s="251">
        <f t="shared" si="64"/>
        <v>0</v>
      </c>
      <c r="BC149" s="252"/>
      <c r="BD149" s="72"/>
      <c r="BE149" s="258">
        <f t="shared" si="65"/>
        <v>0</v>
      </c>
      <c r="BF149" s="259"/>
      <c r="BG149" s="260"/>
      <c r="BH149" s="72"/>
      <c r="BI149" s="253">
        <f t="shared" si="66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3"/>
        <v>0</v>
      </c>
      <c r="C150" s="76">
        <f t="shared" si="54"/>
        <v>0</v>
      </c>
      <c r="D150" s="77">
        <f t="shared" si="54"/>
        <v>0</v>
      </c>
      <c r="E150" s="78">
        <f t="shared" si="54"/>
        <v>0</v>
      </c>
      <c r="F150" s="171">
        <f t="shared" si="54"/>
        <v>0</v>
      </c>
      <c r="G150" s="79"/>
      <c r="H150" s="251"/>
      <c r="I150" s="252"/>
      <c r="J150" s="251"/>
      <c r="K150" s="252"/>
      <c r="L150" s="251">
        <f t="shared" si="55"/>
        <v>0</v>
      </c>
      <c r="M150" s="252"/>
      <c r="N150" s="251">
        <f t="shared" si="56"/>
        <v>0</v>
      </c>
      <c r="O150" s="252"/>
      <c r="P150" s="73"/>
      <c r="Q150" s="251"/>
      <c r="R150" s="252"/>
      <c r="S150" s="251"/>
      <c r="T150" s="252"/>
      <c r="U150" s="251">
        <f t="shared" si="57"/>
        <v>0</v>
      </c>
      <c r="V150" s="252"/>
      <c r="W150" s="251">
        <f t="shared" si="58"/>
        <v>0</v>
      </c>
      <c r="X150" s="252"/>
      <c r="Y150" s="73"/>
      <c r="Z150" s="251"/>
      <c r="AA150" s="252"/>
      <c r="AB150" s="251"/>
      <c r="AC150" s="252"/>
      <c r="AD150" s="251">
        <f t="shared" si="59"/>
        <v>0</v>
      </c>
      <c r="AE150" s="252"/>
      <c r="AF150" s="251">
        <f t="shared" si="60"/>
        <v>0</v>
      </c>
      <c r="AG150" s="252"/>
      <c r="AH150" s="73"/>
      <c r="AI150" s="251"/>
      <c r="AJ150" s="252"/>
      <c r="AK150" s="251"/>
      <c r="AL150" s="252"/>
      <c r="AM150" s="251">
        <f t="shared" si="61"/>
        <v>0</v>
      </c>
      <c r="AN150" s="252"/>
      <c r="AO150" s="251">
        <f t="shared" si="62"/>
        <v>0</v>
      </c>
      <c r="AP150" s="252"/>
      <c r="AQ150" s="73"/>
      <c r="AR150" s="157"/>
      <c r="AS150" s="157"/>
      <c r="AT150" s="157"/>
      <c r="AU150" s="73"/>
      <c r="AV150" s="251"/>
      <c r="AW150" s="252"/>
      <c r="AX150" s="251"/>
      <c r="AY150" s="252"/>
      <c r="AZ150" s="251">
        <f t="shared" si="63"/>
        <v>0</v>
      </c>
      <c r="BA150" s="252"/>
      <c r="BB150" s="251">
        <f t="shared" si="64"/>
        <v>0</v>
      </c>
      <c r="BC150" s="252"/>
      <c r="BD150" s="72"/>
      <c r="BE150" s="258">
        <f t="shared" si="65"/>
        <v>0</v>
      </c>
      <c r="BF150" s="259"/>
      <c r="BG150" s="260"/>
      <c r="BH150" s="72"/>
      <c r="BI150" s="253">
        <f t="shared" si="66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3"/>
        <v>0</v>
      </c>
      <c r="C151" s="76">
        <f t="shared" si="54"/>
        <v>0</v>
      </c>
      <c r="D151" s="77">
        <f t="shared" si="54"/>
        <v>0</v>
      </c>
      <c r="E151" s="78">
        <f t="shared" si="54"/>
        <v>0</v>
      </c>
      <c r="F151" s="171">
        <f t="shared" si="54"/>
        <v>0</v>
      </c>
      <c r="G151" s="79"/>
      <c r="H151" s="251"/>
      <c r="I151" s="252"/>
      <c r="J151" s="251"/>
      <c r="K151" s="252"/>
      <c r="L151" s="251">
        <f t="shared" si="55"/>
        <v>0</v>
      </c>
      <c r="M151" s="252"/>
      <c r="N151" s="251">
        <f t="shared" si="56"/>
        <v>0</v>
      </c>
      <c r="O151" s="252"/>
      <c r="P151" s="73"/>
      <c r="Q151" s="251"/>
      <c r="R151" s="252"/>
      <c r="S151" s="251"/>
      <c r="T151" s="252"/>
      <c r="U151" s="251">
        <f t="shared" si="57"/>
        <v>0</v>
      </c>
      <c r="V151" s="252"/>
      <c r="W151" s="251">
        <f t="shared" si="58"/>
        <v>0</v>
      </c>
      <c r="X151" s="252"/>
      <c r="Y151" s="73"/>
      <c r="Z151" s="251"/>
      <c r="AA151" s="252"/>
      <c r="AB151" s="251"/>
      <c r="AC151" s="252"/>
      <c r="AD151" s="251">
        <f t="shared" si="59"/>
        <v>0</v>
      </c>
      <c r="AE151" s="252"/>
      <c r="AF151" s="251">
        <f t="shared" si="60"/>
        <v>0</v>
      </c>
      <c r="AG151" s="252"/>
      <c r="AH151" s="73"/>
      <c r="AI151" s="251"/>
      <c r="AJ151" s="252"/>
      <c r="AK151" s="251"/>
      <c r="AL151" s="252"/>
      <c r="AM151" s="251">
        <f t="shared" si="61"/>
        <v>0</v>
      </c>
      <c r="AN151" s="252"/>
      <c r="AO151" s="251">
        <f t="shared" si="62"/>
        <v>0</v>
      </c>
      <c r="AP151" s="252"/>
      <c r="AQ151" s="73"/>
      <c r="AR151" s="157"/>
      <c r="AS151" s="157"/>
      <c r="AT151" s="157"/>
      <c r="AU151" s="73"/>
      <c r="AV151" s="251"/>
      <c r="AW151" s="252"/>
      <c r="AX151" s="251"/>
      <c r="AY151" s="252"/>
      <c r="AZ151" s="251">
        <f t="shared" si="63"/>
        <v>0</v>
      </c>
      <c r="BA151" s="252"/>
      <c r="BB151" s="251">
        <f t="shared" si="64"/>
        <v>0</v>
      </c>
      <c r="BC151" s="252"/>
      <c r="BD151" s="72"/>
      <c r="BE151" s="258">
        <f t="shared" si="65"/>
        <v>0</v>
      </c>
      <c r="BF151" s="259"/>
      <c r="BG151" s="260"/>
      <c r="BH151" s="72"/>
      <c r="BI151" s="253">
        <f t="shared" si="66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3"/>
        <v>0</v>
      </c>
      <c r="C152" s="76">
        <f t="shared" si="54"/>
        <v>0</v>
      </c>
      <c r="D152" s="77">
        <f t="shared" si="54"/>
        <v>0</v>
      </c>
      <c r="E152" s="78">
        <f t="shared" si="54"/>
        <v>0</v>
      </c>
      <c r="F152" s="171">
        <f t="shared" si="54"/>
        <v>0</v>
      </c>
      <c r="G152" s="79"/>
      <c r="H152" s="251"/>
      <c r="I152" s="252"/>
      <c r="J152" s="251"/>
      <c r="K152" s="252"/>
      <c r="L152" s="251">
        <f t="shared" si="55"/>
        <v>0</v>
      </c>
      <c r="M152" s="252"/>
      <c r="N152" s="251">
        <f t="shared" si="56"/>
        <v>0</v>
      </c>
      <c r="O152" s="252"/>
      <c r="P152" s="73"/>
      <c r="Q152" s="251"/>
      <c r="R152" s="252"/>
      <c r="S152" s="251"/>
      <c r="T152" s="252"/>
      <c r="U152" s="251">
        <f t="shared" si="57"/>
        <v>0</v>
      </c>
      <c r="V152" s="252"/>
      <c r="W152" s="251">
        <f t="shared" si="58"/>
        <v>0</v>
      </c>
      <c r="X152" s="252"/>
      <c r="Y152" s="73"/>
      <c r="Z152" s="251"/>
      <c r="AA152" s="252"/>
      <c r="AB152" s="251"/>
      <c r="AC152" s="252"/>
      <c r="AD152" s="251">
        <f t="shared" si="59"/>
        <v>0</v>
      </c>
      <c r="AE152" s="252"/>
      <c r="AF152" s="251">
        <f t="shared" si="60"/>
        <v>0</v>
      </c>
      <c r="AG152" s="252"/>
      <c r="AH152" s="73"/>
      <c r="AI152" s="251"/>
      <c r="AJ152" s="252"/>
      <c r="AK152" s="251"/>
      <c r="AL152" s="252"/>
      <c r="AM152" s="251">
        <f t="shared" si="61"/>
        <v>0</v>
      </c>
      <c r="AN152" s="252"/>
      <c r="AO152" s="251">
        <f t="shared" si="62"/>
        <v>0</v>
      </c>
      <c r="AP152" s="252"/>
      <c r="AQ152" s="73"/>
      <c r="AR152" s="157"/>
      <c r="AS152" s="157"/>
      <c r="AT152" s="157"/>
      <c r="AU152" s="73"/>
      <c r="AV152" s="251"/>
      <c r="AW152" s="252"/>
      <c r="AX152" s="251"/>
      <c r="AY152" s="252"/>
      <c r="AZ152" s="251">
        <f t="shared" si="63"/>
        <v>0</v>
      </c>
      <c r="BA152" s="252"/>
      <c r="BB152" s="251">
        <f t="shared" si="64"/>
        <v>0</v>
      </c>
      <c r="BC152" s="252"/>
      <c r="BD152" s="72"/>
      <c r="BE152" s="258">
        <f t="shared" si="65"/>
        <v>0</v>
      </c>
      <c r="BF152" s="259"/>
      <c r="BG152" s="260"/>
      <c r="BH152" s="72"/>
      <c r="BI152" s="253">
        <f t="shared" si="66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3"/>
        <v>0</v>
      </c>
      <c r="C153" s="76">
        <f t="shared" si="54"/>
        <v>0</v>
      </c>
      <c r="D153" s="77">
        <f t="shared" si="54"/>
        <v>0</v>
      </c>
      <c r="E153" s="78">
        <f t="shared" si="54"/>
        <v>0</v>
      </c>
      <c r="F153" s="171">
        <f t="shared" si="54"/>
        <v>0</v>
      </c>
      <c r="G153" s="79"/>
      <c r="H153" s="251"/>
      <c r="I153" s="252"/>
      <c r="J153" s="251"/>
      <c r="K153" s="252"/>
      <c r="L153" s="251">
        <f t="shared" si="55"/>
        <v>0</v>
      </c>
      <c r="M153" s="252"/>
      <c r="N153" s="251">
        <f t="shared" si="56"/>
        <v>0</v>
      </c>
      <c r="O153" s="252"/>
      <c r="P153" s="73"/>
      <c r="Q153" s="251"/>
      <c r="R153" s="252"/>
      <c r="S153" s="251"/>
      <c r="T153" s="252"/>
      <c r="U153" s="251">
        <f t="shared" si="57"/>
        <v>0</v>
      </c>
      <c r="V153" s="252"/>
      <c r="W153" s="251">
        <f t="shared" si="58"/>
        <v>0</v>
      </c>
      <c r="X153" s="252"/>
      <c r="Y153" s="73"/>
      <c r="Z153" s="251"/>
      <c r="AA153" s="252"/>
      <c r="AB153" s="251"/>
      <c r="AC153" s="252"/>
      <c r="AD153" s="251">
        <f t="shared" si="59"/>
        <v>0</v>
      </c>
      <c r="AE153" s="252"/>
      <c r="AF153" s="251">
        <f t="shared" si="60"/>
        <v>0</v>
      </c>
      <c r="AG153" s="252"/>
      <c r="AH153" s="73"/>
      <c r="AI153" s="251"/>
      <c r="AJ153" s="252"/>
      <c r="AK153" s="251"/>
      <c r="AL153" s="252"/>
      <c r="AM153" s="251">
        <f t="shared" si="61"/>
        <v>0</v>
      </c>
      <c r="AN153" s="252"/>
      <c r="AO153" s="251">
        <f t="shared" si="62"/>
        <v>0</v>
      </c>
      <c r="AP153" s="252"/>
      <c r="AQ153" s="73"/>
      <c r="AR153" s="157"/>
      <c r="AS153" s="157"/>
      <c r="AT153" s="157"/>
      <c r="AU153" s="73"/>
      <c r="AV153" s="251"/>
      <c r="AW153" s="252"/>
      <c r="AX153" s="251"/>
      <c r="AY153" s="252"/>
      <c r="AZ153" s="251">
        <f t="shared" si="63"/>
        <v>0</v>
      </c>
      <c r="BA153" s="252"/>
      <c r="BB153" s="251">
        <f t="shared" si="64"/>
        <v>0</v>
      </c>
      <c r="BC153" s="252"/>
      <c r="BD153" s="72"/>
      <c r="BE153" s="258">
        <f t="shared" si="65"/>
        <v>0</v>
      </c>
      <c r="BF153" s="259"/>
      <c r="BG153" s="260"/>
      <c r="BH153" s="72"/>
      <c r="BI153" s="253">
        <f t="shared" si="66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3"/>
        <v>0</v>
      </c>
      <c r="C154" s="76">
        <f t="shared" si="54"/>
        <v>0</v>
      </c>
      <c r="D154" s="77">
        <f t="shared" si="54"/>
        <v>0</v>
      </c>
      <c r="E154" s="78">
        <f t="shared" si="54"/>
        <v>0</v>
      </c>
      <c r="F154" s="171">
        <f t="shared" si="54"/>
        <v>0</v>
      </c>
      <c r="G154" s="79"/>
      <c r="H154" s="251"/>
      <c r="I154" s="252"/>
      <c r="J154" s="251"/>
      <c r="K154" s="252"/>
      <c r="L154" s="251">
        <f t="shared" si="55"/>
        <v>0</v>
      </c>
      <c r="M154" s="252"/>
      <c r="N154" s="251">
        <f t="shared" si="56"/>
        <v>0</v>
      </c>
      <c r="O154" s="252"/>
      <c r="P154" s="73"/>
      <c r="Q154" s="251"/>
      <c r="R154" s="252"/>
      <c r="S154" s="251"/>
      <c r="T154" s="252"/>
      <c r="U154" s="251">
        <f t="shared" si="57"/>
        <v>0</v>
      </c>
      <c r="V154" s="252"/>
      <c r="W154" s="251">
        <f t="shared" si="58"/>
        <v>0</v>
      </c>
      <c r="X154" s="252"/>
      <c r="Y154" s="73"/>
      <c r="Z154" s="251"/>
      <c r="AA154" s="252"/>
      <c r="AB154" s="251"/>
      <c r="AC154" s="252"/>
      <c r="AD154" s="251">
        <f t="shared" si="59"/>
        <v>0</v>
      </c>
      <c r="AE154" s="252"/>
      <c r="AF154" s="251">
        <f t="shared" si="60"/>
        <v>0</v>
      </c>
      <c r="AG154" s="252"/>
      <c r="AH154" s="73"/>
      <c r="AI154" s="251"/>
      <c r="AJ154" s="252"/>
      <c r="AK154" s="251"/>
      <c r="AL154" s="252"/>
      <c r="AM154" s="251">
        <f t="shared" si="61"/>
        <v>0</v>
      </c>
      <c r="AN154" s="252"/>
      <c r="AO154" s="251">
        <f t="shared" si="62"/>
        <v>0</v>
      </c>
      <c r="AP154" s="252"/>
      <c r="AQ154" s="73"/>
      <c r="AR154" s="157"/>
      <c r="AS154" s="157"/>
      <c r="AT154" s="157"/>
      <c r="AU154" s="73"/>
      <c r="AV154" s="251"/>
      <c r="AW154" s="252"/>
      <c r="AX154" s="251"/>
      <c r="AY154" s="252"/>
      <c r="AZ154" s="251">
        <f t="shared" si="63"/>
        <v>0</v>
      </c>
      <c r="BA154" s="252"/>
      <c r="BB154" s="251">
        <f t="shared" si="64"/>
        <v>0</v>
      </c>
      <c r="BC154" s="252"/>
      <c r="BD154" s="72"/>
      <c r="BE154" s="258">
        <f t="shared" si="65"/>
        <v>0</v>
      </c>
      <c r="BF154" s="259"/>
      <c r="BG154" s="260"/>
      <c r="BH154" s="72"/>
      <c r="BI154" s="253">
        <f t="shared" si="66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AB150:AC150"/>
    <mergeCell ref="AD150:AE150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H150:I150"/>
    <mergeCell ref="J150:K150"/>
    <mergeCell ref="L150:M150"/>
    <mergeCell ref="N150:O150"/>
    <mergeCell ref="Q150:R150"/>
    <mergeCell ref="AK149:AL149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50:BR150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AM148:AN148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BQ145:BR145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V145:AW145"/>
    <mergeCell ref="AX145:AY145"/>
    <mergeCell ref="AZ145:BA145"/>
    <mergeCell ref="BB145:BC145"/>
    <mergeCell ref="AB145:AC145"/>
    <mergeCell ref="AD145:AE145"/>
    <mergeCell ref="AF145:AG145"/>
    <mergeCell ref="AI145:AJ145"/>
    <mergeCell ref="AK145:AL145"/>
    <mergeCell ref="AM145:AN145"/>
    <mergeCell ref="AZ146:BA146"/>
    <mergeCell ref="BB146:BC146"/>
    <mergeCell ref="BE146:BG146"/>
    <mergeCell ref="BI146:BP146"/>
    <mergeCell ref="BQ146:BR146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BQ144:BR144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BE142:BG142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AK138:AL138"/>
    <mergeCell ref="BE140:BG140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BE139:BG139"/>
    <mergeCell ref="BI139:BP139"/>
    <mergeCell ref="BQ139:BR139"/>
    <mergeCell ref="AX137:AY137"/>
    <mergeCell ref="AZ137:BA137"/>
    <mergeCell ref="BB137:BC137"/>
    <mergeCell ref="BE137:BG137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O139:AP139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AV137:AW137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409" priority="41" operator="greaterThan">
      <formula>0</formula>
    </cfRule>
  </conditionalFormatting>
  <conditionalFormatting sqref="J138:K154 S138:T154 AB138:AC154 AK138:AL154">
    <cfRule type="cellIs" dxfId="408" priority="40" operator="greaterThan">
      <formula>0</formula>
    </cfRule>
  </conditionalFormatting>
  <conditionalFormatting sqref="FF7:FF23 FF34:FF50 FF61:FF77 FF88:FF104 FF115:FF131">
    <cfRule type="cellIs" dxfId="407" priority="39" operator="greaterThan">
      <formula>0</formula>
    </cfRule>
  </conditionalFormatting>
  <conditionalFormatting sqref="FH7:FI23">
    <cfRule type="cellIs" dxfId="406" priority="38" operator="greaterThan">
      <formula>0</formula>
    </cfRule>
  </conditionalFormatting>
  <conditionalFormatting sqref="FL7:FM23">
    <cfRule type="cellIs" dxfId="405" priority="37" operator="greaterThan">
      <formula>0</formula>
    </cfRule>
  </conditionalFormatting>
  <conditionalFormatting sqref="FN7:FN23">
    <cfRule type="cellIs" dxfId="404" priority="36" operator="greaterThan">
      <formula>0</formula>
    </cfRule>
  </conditionalFormatting>
  <conditionalFormatting sqref="FI34:FI50">
    <cfRule type="cellIs" dxfId="403" priority="35" operator="greaterThan">
      <formula>0</formula>
    </cfRule>
  </conditionalFormatting>
  <conditionalFormatting sqref="FL34:FM50">
    <cfRule type="cellIs" dxfId="402" priority="34" operator="greaterThan">
      <formula>0</formula>
    </cfRule>
  </conditionalFormatting>
  <conditionalFormatting sqref="FN34:FN50">
    <cfRule type="cellIs" dxfId="401" priority="33" operator="greaterThan">
      <formula>0</formula>
    </cfRule>
  </conditionalFormatting>
  <conditionalFormatting sqref="FH34:FH50">
    <cfRule type="cellIs" dxfId="400" priority="32" operator="greaterThan">
      <formula>0</formula>
    </cfRule>
  </conditionalFormatting>
  <conditionalFormatting sqref="FH61:FH77">
    <cfRule type="cellIs" dxfId="399" priority="31" operator="greaterThan">
      <formula>0</formula>
    </cfRule>
  </conditionalFormatting>
  <conditionalFormatting sqref="FH61:FI77">
    <cfRule type="cellIs" dxfId="398" priority="30" operator="greaterThan">
      <formula>0</formula>
    </cfRule>
  </conditionalFormatting>
  <conditionalFormatting sqref="FL61:FM77">
    <cfRule type="cellIs" dxfId="397" priority="29" operator="greaterThan">
      <formula>0</formula>
    </cfRule>
  </conditionalFormatting>
  <conditionalFormatting sqref="FN61:FN77">
    <cfRule type="cellIs" dxfId="396" priority="28" operator="greaterThan">
      <formula>0</formula>
    </cfRule>
  </conditionalFormatting>
  <conditionalFormatting sqref="FH88:FH104">
    <cfRule type="cellIs" dxfId="395" priority="27" operator="greaterThan">
      <formula>0</formula>
    </cfRule>
  </conditionalFormatting>
  <conditionalFormatting sqref="FH88:FH104">
    <cfRule type="cellIs" dxfId="394" priority="26" operator="greaterThan">
      <formula>0</formula>
    </cfRule>
  </conditionalFormatting>
  <conditionalFormatting sqref="FH88:FI104">
    <cfRule type="cellIs" dxfId="393" priority="25" operator="greaterThan">
      <formula>0</formula>
    </cfRule>
  </conditionalFormatting>
  <conditionalFormatting sqref="FL88:FM104">
    <cfRule type="cellIs" dxfId="392" priority="24" operator="greaterThan">
      <formula>0</formula>
    </cfRule>
  </conditionalFormatting>
  <conditionalFormatting sqref="FN88:FN104">
    <cfRule type="cellIs" dxfId="391" priority="23" operator="greaterThan">
      <formula>0</formula>
    </cfRule>
  </conditionalFormatting>
  <conditionalFormatting sqref="FH115:FH131">
    <cfRule type="cellIs" dxfId="390" priority="22" operator="greaterThan">
      <formula>0</formula>
    </cfRule>
  </conditionalFormatting>
  <conditionalFormatting sqref="FH115:FH131">
    <cfRule type="cellIs" dxfId="389" priority="21" operator="greaterThan">
      <formula>0</formula>
    </cfRule>
  </conditionalFormatting>
  <conditionalFormatting sqref="FH115:FH131">
    <cfRule type="cellIs" dxfId="388" priority="20" operator="greaterThan">
      <formula>0</formula>
    </cfRule>
  </conditionalFormatting>
  <conditionalFormatting sqref="FH115:FI131">
    <cfRule type="cellIs" dxfId="387" priority="19" operator="greaterThan">
      <formula>0</formula>
    </cfRule>
  </conditionalFormatting>
  <conditionalFormatting sqref="FL115:FM131">
    <cfRule type="cellIs" dxfId="386" priority="18" operator="greaterThan">
      <formula>0</formula>
    </cfRule>
  </conditionalFormatting>
  <conditionalFormatting sqref="FN115:FN131">
    <cfRule type="cellIs" dxfId="385" priority="17" operator="greaterThan">
      <formula>0</formula>
    </cfRule>
  </conditionalFormatting>
  <conditionalFormatting sqref="N138:O154 W138:X154 AF138:AG154 AO138:AP154">
    <cfRule type="cellIs" dxfId="384" priority="14" operator="between">
      <formula>35.1</formula>
      <formula>39</formula>
    </cfRule>
    <cfRule type="cellIs" dxfId="383" priority="15" operator="between">
      <formula>31</formula>
      <formula>34.9</formula>
    </cfRule>
    <cfRule type="cellIs" dxfId="382" priority="16" operator="equal">
      <formula>35</formula>
    </cfRule>
  </conditionalFormatting>
  <conditionalFormatting sqref="AR138:AT154">
    <cfRule type="cellIs" dxfId="381" priority="11" operator="between">
      <formula>0.1</formula>
      <formula>34.9</formula>
    </cfRule>
    <cfRule type="cellIs" dxfId="380" priority="12" operator="greaterThan">
      <formula>35</formula>
    </cfRule>
    <cfRule type="cellIs" dxfId="379" priority="13" operator="equal">
      <formula>35</formula>
    </cfRule>
  </conditionalFormatting>
  <conditionalFormatting sqref="FJ34:FJ50 FJ61:FJ77 FJ88:FJ104 FJ115:FJ131 FJ7:FJ23">
    <cfRule type="cellIs" dxfId="378" priority="10" operator="greaterThan">
      <formula>0</formula>
    </cfRule>
  </conditionalFormatting>
  <conditionalFormatting sqref="AV138:AW154">
    <cfRule type="cellIs" dxfId="377" priority="9" operator="greaterThan">
      <formula>0</formula>
    </cfRule>
  </conditionalFormatting>
  <conditionalFormatting sqref="AX138:AY154">
    <cfRule type="cellIs" dxfId="376" priority="8" operator="greaterThan">
      <formula>0</formula>
    </cfRule>
  </conditionalFormatting>
  <conditionalFormatting sqref="BB138:BC154">
    <cfRule type="cellIs" dxfId="375" priority="5" operator="between">
      <formula>35.1</formula>
      <formula>39</formula>
    </cfRule>
    <cfRule type="cellIs" dxfId="374" priority="6" operator="between">
      <formula>31</formula>
      <formula>34.9</formula>
    </cfRule>
    <cfRule type="cellIs" dxfId="373" priority="7" operator="equal">
      <formula>35</formula>
    </cfRule>
  </conditionalFormatting>
  <conditionalFormatting sqref="BE138:BG154">
    <cfRule type="cellIs" dxfId="372" priority="2" operator="between">
      <formula>0.1</formula>
      <formula>34.9</formula>
    </cfRule>
    <cfRule type="cellIs" dxfId="371" priority="3" operator="greaterThan">
      <formula>35</formula>
    </cfRule>
    <cfRule type="cellIs" dxfId="370" priority="4" operator="equal">
      <formula>35</formula>
    </cfRule>
  </conditionalFormatting>
  <conditionalFormatting sqref="FK7:FK23 FK34:FK50 FK61:FK77 FK88:FK104 FK115:FK131">
    <cfRule type="cellIs" dxfId="369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'03'!A109</f>
        <v>A</v>
      </c>
      <c r="B1" s="158" t="str">
        <f>'03'!B109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14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'03'!AM109:AQ109</f>
        <v>0</v>
      </c>
      <c r="AN1" s="207"/>
      <c r="AO1" s="207"/>
      <c r="AP1" s="207"/>
      <c r="AQ1" s="207"/>
      <c r="AR1" s="81"/>
      <c r="AS1" s="208">
        <f>'03'!AS109:AW109</f>
        <v>0</v>
      </c>
      <c r="AT1" s="208"/>
      <c r="AU1" s="208"/>
      <c r="AV1" s="208"/>
      <c r="AW1" s="208"/>
      <c r="AY1" s="209">
        <f>'03'!AY109:BC109</f>
        <v>0</v>
      </c>
      <c r="AZ1" s="209"/>
      <c r="BA1" s="209"/>
      <c r="BB1" s="209"/>
      <c r="BC1" s="209"/>
      <c r="BE1" s="210">
        <f>'03'!BE109:BI109</f>
        <v>0</v>
      </c>
      <c r="BF1" s="210"/>
      <c r="BG1" s="210"/>
      <c r="BH1" s="210"/>
      <c r="BI1" s="210"/>
      <c r="BK1" s="211">
        <f>'03'!BK109:BO109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14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14</v>
      </c>
      <c r="EP1" s="199"/>
    </row>
    <row r="2" spans="1:173" ht="15" customHeight="1" thickBot="1" x14ac:dyDescent="0.3">
      <c r="A2" s="1" t="str">
        <f>'03'!A110</f>
        <v>R</v>
      </c>
      <c r="B2" s="158" t="str">
        <f>'03'!B110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'03'!AM110:AQ110</f>
        <v>0</v>
      </c>
      <c r="AN2" s="202"/>
      <c r="AO2" s="202"/>
      <c r="AP2" s="202"/>
      <c r="AQ2" s="202"/>
      <c r="AS2" s="203">
        <f>'03'!AS110:AW110</f>
        <v>0</v>
      </c>
      <c r="AT2" s="203"/>
      <c r="AU2" s="203"/>
      <c r="AV2" s="203"/>
      <c r="AW2" s="203"/>
      <c r="AY2" s="204">
        <f>'03'!AY110:BC110</f>
        <v>0</v>
      </c>
      <c r="AZ2" s="204"/>
      <c r="BA2" s="204"/>
      <c r="BB2" s="204"/>
      <c r="BC2" s="204"/>
      <c r="BE2" s="205">
        <f>'03'!BE110:BI110</f>
        <v>0</v>
      </c>
      <c r="BF2" s="205"/>
      <c r="BG2" s="205"/>
      <c r="BH2" s="205"/>
      <c r="BI2" s="205"/>
      <c r="BK2" s="206">
        <f>'03'!BK110:BO110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'03'!A111</f>
        <v>M</v>
      </c>
      <c r="B3" s="158" t="str">
        <f>'03'!B111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42828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42829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42830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42831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42832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42833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42834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'03'!A112</f>
        <v>0</v>
      </c>
      <c r="B4" s="158">
        <f>'03'!B112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'03'!A113</f>
        <v>0</v>
      </c>
      <c r="B5" s="158">
        <f>'03'!B113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'03'!A114</f>
        <v>0</v>
      </c>
      <c r="B6" s="158">
        <f>'03'!B114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'03'!B138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'03'!FN115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'03'!B139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'03'!FN116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'03'!B140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'03'!FN117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'03'!B141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'03'!FN118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'03'!B142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'03'!FN119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'03'!B143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'03'!FN120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'03'!B144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'03'!FN121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'03'!B145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'03'!FN122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'03'!B146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'03'!FN123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'03'!B147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'03'!FN124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'03'!B148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'03'!FN125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'03'!B149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'03'!FN126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'03'!B150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'03'!FN127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'03'!B151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'03'!FN128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'03'!B152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'03'!FN129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'03'!B153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'03'!FN130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'03'!B154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'03'!FN131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15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15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15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42835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42836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42837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42838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42839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42840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42841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/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/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/>
      <c r="FJ35" s="46">
        <f t="shared" ref="FJ35:FJ50" si="16">FN8</f>
        <v>0</v>
      </c>
      <c r="FK35" s="44">
        <f t="shared" si="10"/>
        <v>0</v>
      </c>
      <c r="FL35" s="46"/>
      <c r="FM35" s="66"/>
      <c r="FN35" s="48">
        <f t="shared" ref="FN35:FN50" si="17">FI35+FJ35+FK35-FL35</f>
        <v>0</v>
      </c>
      <c r="FP35" s="49">
        <f t="shared" ref="FP35:FP50" si="18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/>
      <c r="FJ36" s="46">
        <f t="shared" si="16"/>
        <v>0</v>
      </c>
      <c r="FK36" s="44">
        <f t="shared" si="10"/>
        <v>0</v>
      </c>
      <c r="FL36" s="46"/>
      <c r="FM36" s="66"/>
      <c r="FN36" s="48">
        <f t="shared" si="17"/>
        <v>0</v>
      </c>
      <c r="FP36" s="49">
        <f t="shared" si="18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/>
      <c r="FJ37" s="46">
        <f t="shared" si="16"/>
        <v>0</v>
      </c>
      <c r="FK37" s="44">
        <f t="shared" si="10"/>
        <v>0</v>
      </c>
      <c r="FL37" s="46"/>
      <c r="FM37" s="66"/>
      <c r="FN37" s="48">
        <f t="shared" si="17"/>
        <v>0</v>
      </c>
      <c r="FP37" s="49">
        <f t="shared" si="18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/>
      <c r="FJ38" s="46">
        <f t="shared" si="16"/>
        <v>0</v>
      </c>
      <c r="FK38" s="44">
        <f t="shared" si="10"/>
        <v>0</v>
      </c>
      <c r="FL38" s="46"/>
      <c r="FM38" s="66"/>
      <c r="FN38" s="48">
        <f t="shared" si="17"/>
        <v>0</v>
      </c>
      <c r="FP38" s="49">
        <f t="shared" si="18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/>
      <c r="FJ39" s="46">
        <f t="shared" si="16"/>
        <v>0</v>
      </c>
      <c r="FK39" s="44">
        <f t="shared" si="10"/>
        <v>0</v>
      </c>
      <c r="FL39" s="46"/>
      <c r="FM39" s="66"/>
      <c r="FN39" s="48">
        <f t="shared" si="17"/>
        <v>0</v>
      </c>
      <c r="FP39" s="49">
        <f t="shared" si="18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/>
      <c r="FJ40" s="46">
        <f t="shared" si="16"/>
        <v>0</v>
      </c>
      <c r="FK40" s="44">
        <f t="shared" si="10"/>
        <v>0</v>
      </c>
      <c r="FL40" s="46"/>
      <c r="FM40" s="66"/>
      <c r="FN40" s="48">
        <f t="shared" si="17"/>
        <v>0</v>
      </c>
      <c r="FP40" s="49">
        <f t="shared" si="18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/>
      <c r="FJ41" s="46">
        <f t="shared" si="16"/>
        <v>0</v>
      </c>
      <c r="FK41" s="44">
        <f t="shared" si="10"/>
        <v>0</v>
      </c>
      <c r="FL41" s="46"/>
      <c r="FM41" s="66"/>
      <c r="FN41" s="48">
        <f t="shared" si="17"/>
        <v>0</v>
      </c>
      <c r="FP41" s="49">
        <f t="shared" si="18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/>
      <c r="FJ42" s="46">
        <f t="shared" si="16"/>
        <v>0</v>
      </c>
      <c r="FK42" s="44">
        <f t="shared" si="10"/>
        <v>0</v>
      </c>
      <c r="FL42" s="46"/>
      <c r="FM42" s="66"/>
      <c r="FN42" s="48">
        <f t="shared" si="17"/>
        <v>0</v>
      </c>
      <c r="FP42" s="49">
        <f t="shared" si="18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/>
      <c r="FJ43" s="46">
        <f t="shared" si="16"/>
        <v>0</v>
      </c>
      <c r="FK43" s="44">
        <f t="shared" si="10"/>
        <v>0</v>
      </c>
      <c r="FL43" s="46"/>
      <c r="FM43" s="66"/>
      <c r="FN43" s="48">
        <f t="shared" si="17"/>
        <v>0</v>
      </c>
      <c r="FP43" s="49">
        <f t="shared" si="18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/>
      <c r="FJ44" s="46">
        <f t="shared" si="16"/>
        <v>0</v>
      </c>
      <c r="FK44" s="44">
        <f t="shared" si="10"/>
        <v>0</v>
      </c>
      <c r="FL44" s="46"/>
      <c r="FM44" s="66"/>
      <c r="FN44" s="48">
        <f t="shared" si="17"/>
        <v>0</v>
      </c>
      <c r="FP44" s="49">
        <f t="shared" si="18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/>
      <c r="FJ45" s="46">
        <f t="shared" si="16"/>
        <v>0</v>
      </c>
      <c r="FK45" s="44">
        <f t="shared" si="10"/>
        <v>0</v>
      </c>
      <c r="FL45" s="46"/>
      <c r="FM45" s="66"/>
      <c r="FN45" s="48">
        <f t="shared" si="17"/>
        <v>0</v>
      </c>
      <c r="FP45" s="49">
        <f t="shared" si="18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/>
      <c r="FJ46" s="46">
        <f t="shared" si="16"/>
        <v>0</v>
      </c>
      <c r="FK46" s="44">
        <f t="shared" si="10"/>
        <v>0</v>
      </c>
      <c r="FL46" s="46"/>
      <c r="FM46" s="66"/>
      <c r="FN46" s="48">
        <f t="shared" si="17"/>
        <v>0</v>
      </c>
      <c r="FP46" s="49">
        <f t="shared" si="18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/>
      <c r="FJ47" s="46">
        <f t="shared" si="16"/>
        <v>0</v>
      </c>
      <c r="FK47" s="44">
        <f t="shared" si="10"/>
        <v>0</v>
      </c>
      <c r="FL47" s="46"/>
      <c r="FM47" s="66"/>
      <c r="FN47" s="48">
        <f t="shared" si="17"/>
        <v>0</v>
      </c>
      <c r="FP47" s="49">
        <f t="shared" si="18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/>
      <c r="FJ48" s="46">
        <f t="shared" si="16"/>
        <v>0</v>
      </c>
      <c r="FK48" s="44">
        <f t="shared" si="10"/>
        <v>0</v>
      </c>
      <c r="FL48" s="46"/>
      <c r="FM48" s="66"/>
      <c r="FN48" s="48">
        <f t="shared" si="17"/>
        <v>0</v>
      </c>
      <c r="FP48" s="49">
        <f t="shared" si="18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/>
      <c r="FJ49" s="46">
        <f t="shared" si="16"/>
        <v>0</v>
      </c>
      <c r="FK49" s="44">
        <f t="shared" si="10"/>
        <v>0</v>
      </c>
      <c r="FL49" s="46"/>
      <c r="FM49" s="66"/>
      <c r="FN49" s="48">
        <f t="shared" si="17"/>
        <v>0</v>
      </c>
      <c r="FP49" s="49">
        <f t="shared" si="18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/>
      <c r="FJ50" s="46">
        <f t="shared" si="16"/>
        <v>0</v>
      </c>
      <c r="FK50" s="44">
        <f t="shared" si="10"/>
        <v>0</v>
      </c>
      <c r="FL50" s="46"/>
      <c r="FM50" s="66"/>
      <c r="FN50" s="48">
        <f t="shared" si="17"/>
        <v>0</v>
      </c>
      <c r="FP50" s="49">
        <f t="shared" si="18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16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16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16</v>
      </c>
      <c r="EP55" s="199"/>
    </row>
    <row r="56" spans="1:173" ht="15.75" customHeight="1" thickBot="1" x14ac:dyDescent="0.3">
      <c r="A56" s="1" t="str">
        <f t="shared" ref="A56:B60" si="19">A29</f>
        <v>R</v>
      </c>
      <c r="B56" s="2" t="str">
        <f t="shared" si="19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19"/>
        <v>M</v>
      </c>
      <c r="B57" s="2" t="str">
        <f t="shared" si="19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42842</v>
      </c>
      <c r="K57" s="201"/>
      <c r="L57" s="201"/>
      <c r="M57" s="201"/>
      <c r="N57" s="201"/>
      <c r="O57" s="201"/>
      <c r="P57" s="201"/>
      <c r="Q57" s="7"/>
      <c r="R57" s="159" t="s">
        <v>214</v>
      </c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42843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42844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42845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42846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42847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42848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19"/>
        <v>0</v>
      </c>
      <c r="B58" s="2">
        <f t="shared" si="19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19"/>
        <v>0</v>
      </c>
      <c r="B59" s="2">
        <f t="shared" si="19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19"/>
        <v>0</v>
      </c>
      <c r="B60" s="2">
        <f t="shared" si="19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>
        <v>42842</v>
      </c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160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2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0">+SUMIF($EI61:$FD61,"*",$EI$4:$FD$4)</f>
        <v>0</v>
      </c>
      <c r="FI61" s="50">
        <f>SUMIF(G61:AB61,"*",$G$4:$AB$4)</f>
        <v>0</v>
      </c>
      <c r="FJ61" s="46">
        <f>FN34</f>
        <v>0</v>
      </c>
      <c r="FK61" s="44">
        <f t="shared" ref="FK61:FK77" si="21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2">SUMIF(G62:FD62,"A",G$4:FD$4)</f>
        <v>0</v>
      </c>
      <c r="D62" s="37">
        <f t="shared" ref="D62:D77" si="23">SUMIF(G62:FD62,"R",G$4:FD$4)</f>
        <v>0</v>
      </c>
      <c r="E62" s="38">
        <f t="shared" ref="E62:E77" si="24">SUMIF(G62:FD62,"M",G$4:FD$4)</f>
        <v>0</v>
      </c>
      <c r="F62" s="170">
        <f t="shared" ref="F62:F77" si="25">(SUMIF(G62:FD62,"*",G$4:FD$4)+FF62)</f>
        <v>0</v>
      </c>
      <c r="G62" s="160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2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0"/>
        <v>0</v>
      </c>
      <c r="FI62" s="50">
        <f t="shared" ref="FI62:FI77" si="26">SUMIF(G62:AB62,"*",$G$4:$AB$4)</f>
        <v>0</v>
      </c>
      <c r="FJ62" s="46">
        <f t="shared" ref="FJ62:FJ77" si="27">FN35</f>
        <v>0</v>
      </c>
      <c r="FK62" s="44">
        <f t="shared" si="21"/>
        <v>0</v>
      </c>
      <c r="FL62" s="46"/>
      <c r="FM62" s="66"/>
      <c r="FN62" s="48">
        <f t="shared" ref="FN62:FN77" si="28">FI62+FJ62+FK62-FL62</f>
        <v>0</v>
      </c>
      <c r="FP62" s="49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2"/>
        <v>0</v>
      </c>
      <c r="D63" s="37">
        <f t="shared" si="23"/>
        <v>0</v>
      </c>
      <c r="E63" s="38">
        <f t="shared" si="24"/>
        <v>0</v>
      </c>
      <c r="F63" s="170">
        <f t="shared" si="25"/>
        <v>0</v>
      </c>
      <c r="G63" s="160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2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0"/>
        <v>0</v>
      </c>
      <c r="FI63" s="50">
        <f t="shared" si="26"/>
        <v>0</v>
      </c>
      <c r="FJ63" s="46">
        <f t="shared" si="27"/>
        <v>0</v>
      </c>
      <c r="FK63" s="44">
        <f t="shared" si="21"/>
        <v>0</v>
      </c>
      <c r="FL63" s="46"/>
      <c r="FM63" s="66"/>
      <c r="FN63" s="48">
        <f t="shared" si="28"/>
        <v>0</v>
      </c>
      <c r="FP63" s="49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2"/>
        <v>0</v>
      </c>
      <c r="D64" s="37">
        <f t="shared" si="23"/>
        <v>0</v>
      </c>
      <c r="E64" s="38">
        <f t="shared" si="24"/>
        <v>0</v>
      </c>
      <c r="F64" s="170">
        <f t="shared" si="25"/>
        <v>0</v>
      </c>
      <c r="G64" s="160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2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0"/>
        <v>0</v>
      </c>
      <c r="FI64" s="50">
        <f t="shared" si="26"/>
        <v>0</v>
      </c>
      <c r="FJ64" s="46">
        <f t="shared" si="27"/>
        <v>0</v>
      </c>
      <c r="FK64" s="44">
        <f t="shared" si="21"/>
        <v>0</v>
      </c>
      <c r="FL64" s="46"/>
      <c r="FM64" s="66"/>
      <c r="FN64" s="48">
        <f t="shared" si="28"/>
        <v>0</v>
      </c>
      <c r="FP64" s="49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2"/>
        <v>0</v>
      </c>
      <c r="D65" s="37">
        <f t="shared" si="23"/>
        <v>0</v>
      </c>
      <c r="E65" s="38">
        <f t="shared" si="24"/>
        <v>0</v>
      </c>
      <c r="F65" s="170">
        <f t="shared" si="25"/>
        <v>0</v>
      </c>
      <c r="G65" s="160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2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0"/>
        <v>0</v>
      </c>
      <c r="FI65" s="50">
        <f t="shared" si="26"/>
        <v>0</v>
      </c>
      <c r="FJ65" s="46">
        <f t="shared" si="27"/>
        <v>0</v>
      </c>
      <c r="FK65" s="44">
        <f t="shared" si="21"/>
        <v>0</v>
      </c>
      <c r="FL65" s="46"/>
      <c r="FM65" s="66"/>
      <c r="FN65" s="48">
        <f t="shared" si="28"/>
        <v>0</v>
      </c>
      <c r="FP65" s="49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2"/>
        <v>0</v>
      </c>
      <c r="D66" s="37">
        <f t="shared" si="23"/>
        <v>0</v>
      </c>
      <c r="E66" s="38">
        <f t="shared" si="24"/>
        <v>0</v>
      </c>
      <c r="F66" s="170">
        <f t="shared" si="25"/>
        <v>0</v>
      </c>
      <c r="G66" s="16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5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0"/>
        <v>0</v>
      </c>
      <c r="FI66" s="50">
        <f t="shared" si="26"/>
        <v>0</v>
      </c>
      <c r="FJ66" s="46">
        <f t="shared" si="27"/>
        <v>0</v>
      </c>
      <c r="FK66" s="44">
        <f t="shared" si="21"/>
        <v>0</v>
      </c>
      <c r="FL66" s="46"/>
      <c r="FM66" s="66"/>
      <c r="FN66" s="48">
        <f t="shared" si="28"/>
        <v>0</v>
      </c>
      <c r="FP66" s="49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2"/>
        <v>0</v>
      </c>
      <c r="D67" s="37">
        <f t="shared" si="23"/>
        <v>0</v>
      </c>
      <c r="E67" s="38">
        <f t="shared" si="24"/>
        <v>0</v>
      </c>
      <c r="F67" s="170">
        <f t="shared" si="25"/>
        <v>0</v>
      </c>
      <c r="G67" s="160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2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0"/>
        <v>0</v>
      </c>
      <c r="FI67" s="50">
        <f t="shared" si="26"/>
        <v>0</v>
      </c>
      <c r="FJ67" s="46">
        <f t="shared" si="27"/>
        <v>0</v>
      </c>
      <c r="FK67" s="44">
        <f t="shared" si="21"/>
        <v>0</v>
      </c>
      <c r="FL67" s="46"/>
      <c r="FM67" s="66"/>
      <c r="FN67" s="48">
        <f t="shared" si="28"/>
        <v>0</v>
      </c>
      <c r="FP67" s="49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2"/>
        <v>0</v>
      </c>
      <c r="D68" s="37">
        <f t="shared" si="23"/>
        <v>0</v>
      </c>
      <c r="E68" s="38">
        <f t="shared" si="24"/>
        <v>0</v>
      </c>
      <c r="F68" s="170">
        <f t="shared" si="25"/>
        <v>0</v>
      </c>
      <c r="G68" s="160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2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0"/>
        <v>0</v>
      </c>
      <c r="FI68" s="50">
        <f t="shared" si="26"/>
        <v>0</v>
      </c>
      <c r="FJ68" s="46">
        <f t="shared" si="27"/>
        <v>0</v>
      </c>
      <c r="FK68" s="44">
        <f t="shared" si="21"/>
        <v>0</v>
      </c>
      <c r="FL68" s="46"/>
      <c r="FM68" s="66"/>
      <c r="FN68" s="48">
        <f t="shared" si="28"/>
        <v>0</v>
      </c>
      <c r="FP68" s="49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2"/>
        <v>0</v>
      </c>
      <c r="D69" s="37">
        <f t="shared" si="23"/>
        <v>0</v>
      </c>
      <c r="E69" s="38">
        <f t="shared" si="24"/>
        <v>0</v>
      </c>
      <c r="F69" s="170">
        <f t="shared" si="25"/>
        <v>0</v>
      </c>
      <c r="G69" s="160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2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0"/>
        <v>0</v>
      </c>
      <c r="FI69" s="50">
        <f t="shared" si="26"/>
        <v>0</v>
      </c>
      <c r="FJ69" s="46">
        <f t="shared" si="27"/>
        <v>0</v>
      </c>
      <c r="FK69" s="44">
        <f t="shared" si="21"/>
        <v>0</v>
      </c>
      <c r="FL69" s="46"/>
      <c r="FM69" s="66"/>
      <c r="FN69" s="48">
        <f t="shared" si="28"/>
        <v>0</v>
      </c>
      <c r="FP69" s="49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2"/>
        <v>0</v>
      </c>
      <c r="D70" s="37">
        <f t="shared" si="23"/>
        <v>0</v>
      </c>
      <c r="E70" s="38">
        <f t="shared" si="24"/>
        <v>0</v>
      </c>
      <c r="F70" s="170">
        <f t="shared" si="25"/>
        <v>0</v>
      </c>
      <c r="G70" s="160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2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0"/>
        <v>0</v>
      </c>
      <c r="FI70" s="50">
        <f t="shared" si="26"/>
        <v>0</v>
      </c>
      <c r="FJ70" s="46">
        <f t="shared" si="27"/>
        <v>0</v>
      </c>
      <c r="FK70" s="44">
        <f t="shared" si="21"/>
        <v>0</v>
      </c>
      <c r="FL70" s="46"/>
      <c r="FM70" s="66"/>
      <c r="FN70" s="48">
        <f t="shared" si="28"/>
        <v>0</v>
      </c>
      <c r="FP70" s="49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2"/>
        <v>0</v>
      </c>
      <c r="D71" s="37">
        <f t="shared" si="23"/>
        <v>0</v>
      </c>
      <c r="E71" s="38">
        <f t="shared" si="24"/>
        <v>0</v>
      </c>
      <c r="F71" s="170">
        <f t="shared" si="25"/>
        <v>0</v>
      </c>
      <c r="G71" s="160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2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0"/>
        <v>0</v>
      </c>
      <c r="FI71" s="50">
        <f t="shared" si="26"/>
        <v>0</v>
      </c>
      <c r="FJ71" s="46">
        <f t="shared" si="27"/>
        <v>0</v>
      </c>
      <c r="FK71" s="44">
        <f t="shared" si="21"/>
        <v>0</v>
      </c>
      <c r="FL71" s="46"/>
      <c r="FM71" s="66"/>
      <c r="FN71" s="48">
        <f t="shared" si="28"/>
        <v>0</v>
      </c>
      <c r="FP71" s="49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2"/>
        <v>0</v>
      </c>
      <c r="D72" s="37">
        <f t="shared" si="23"/>
        <v>0</v>
      </c>
      <c r="E72" s="38">
        <f t="shared" si="24"/>
        <v>0</v>
      </c>
      <c r="F72" s="170">
        <f t="shared" si="25"/>
        <v>0</v>
      </c>
      <c r="G72" s="160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2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0"/>
        <v>0</v>
      </c>
      <c r="FI72" s="50">
        <f t="shared" si="26"/>
        <v>0</v>
      </c>
      <c r="FJ72" s="46">
        <f t="shared" si="27"/>
        <v>0</v>
      </c>
      <c r="FK72" s="44">
        <f t="shared" si="21"/>
        <v>0</v>
      </c>
      <c r="FL72" s="46"/>
      <c r="FM72" s="66"/>
      <c r="FN72" s="48">
        <f t="shared" si="28"/>
        <v>0</v>
      </c>
      <c r="FP72" s="49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2"/>
        <v>0</v>
      </c>
      <c r="D73" s="37">
        <f t="shared" si="23"/>
        <v>0</v>
      </c>
      <c r="E73" s="38">
        <f t="shared" si="24"/>
        <v>0</v>
      </c>
      <c r="F73" s="170">
        <f t="shared" si="25"/>
        <v>0</v>
      </c>
      <c r="G73" s="160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2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0"/>
        <v>0</v>
      </c>
      <c r="FI73" s="50">
        <f t="shared" si="26"/>
        <v>0</v>
      </c>
      <c r="FJ73" s="46">
        <f t="shared" si="27"/>
        <v>0</v>
      </c>
      <c r="FK73" s="44">
        <f t="shared" si="21"/>
        <v>0</v>
      </c>
      <c r="FL73" s="46"/>
      <c r="FM73" s="66"/>
      <c r="FN73" s="48">
        <f t="shared" si="28"/>
        <v>0</v>
      </c>
      <c r="FP73" s="49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2"/>
        <v>0</v>
      </c>
      <c r="D74" s="37">
        <f t="shared" si="23"/>
        <v>0</v>
      </c>
      <c r="E74" s="38">
        <f t="shared" si="24"/>
        <v>0</v>
      </c>
      <c r="F74" s="170">
        <f t="shared" si="25"/>
        <v>0</v>
      </c>
      <c r="G74" s="160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2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0"/>
        <v>0</v>
      </c>
      <c r="FI74" s="50">
        <f t="shared" si="26"/>
        <v>0</v>
      </c>
      <c r="FJ74" s="46">
        <f t="shared" si="27"/>
        <v>0</v>
      </c>
      <c r="FK74" s="44">
        <f t="shared" si="21"/>
        <v>0</v>
      </c>
      <c r="FL74" s="46"/>
      <c r="FM74" s="66"/>
      <c r="FN74" s="48">
        <f t="shared" si="28"/>
        <v>0</v>
      </c>
      <c r="FP74" s="49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2"/>
        <v>0</v>
      </c>
      <c r="D75" s="37">
        <f t="shared" si="23"/>
        <v>0</v>
      </c>
      <c r="E75" s="38">
        <f t="shared" si="24"/>
        <v>0</v>
      </c>
      <c r="F75" s="170">
        <f t="shared" si="25"/>
        <v>0</v>
      </c>
      <c r="G75" s="160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2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0"/>
        <v>0</v>
      </c>
      <c r="FI75" s="50">
        <f t="shared" si="26"/>
        <v>0</v>
      </c>
      <c r="FJ75" s="46">
        <f t="shared" si="27"/>
        <v>0</v>
      </c>
      <c r="FK75" s="44">
        <f t="shared" si="21"/>
        <v>0</v>
      </c>
      <c r="FL75" s="46"/>
      <c r="FM75" s="66"/>
      <c r="FN75" s="48">
        <f t="shared" si="28"/>
        <v>0</v>
      </c>
      <c r="FP75" s="49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2"/>
        <v>0</v>
      </c>
      <c r="D76" s="37">
        <f t="shared" si="23"/>
        <v>0</v>
      </c>
      <c r="E76" s="38">
        <f t="shared" si="24"/>
        <v>0</v>
      </c>
      <c r="F76" s="170">
        <f t="shared" si="25"/>
        <v>0</v>
      </c>
      <c r="G76" s="160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2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0"/>
        <v>0</v>
      </c>
      <c r="FI76" s="50">
        <f t="shared" si="26"/>
        <v>0</v>
      </c>
      <c r="FJ76" s="46">
        <f t="shared" si="27"/>
        <v>0</v>
      </c>
      <c r="FK76" s="44">
        <f t="shared" si="21"/>
        <v>0</v>
      </c>
      <c r="FL76" s="46"/>
      <c r="FM76" s="66"/>
      <c r="FN76" s="48">
        <f t="shared" si="28"/>
        <v>0</v>
      </c>
      <c r="FP76" s="49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2"/>
        <v>0</v>
      </c>
      <c r="D77" s="37">
        <f t="shared" si="23"/>
        <v>0</v>
      </c>
      <c r="E77" s="38">
        <f t="shared" si="24"/>
        <v>0</v>
      </c>
      <c r="F77" s="170">
        <f t="shared" si="25"/>
        <v>0</v>
      </c>
      <c r="G77" s="160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2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0"/>
        <v>0</v>
      </c>
      <c r="FI77" s="50">
        <f t="shared" si="26"/>
        <v>0</v>
      </c>
      <c r="FJ77" s="46">
        <f t="shared" si="27"/>
        <v>0</v>
      </c>
      <c r="FK77" s="44">
        <f t="shared" si="21"/>
        <v>0</v>
      </c>
      <c r="FL77" s="46"/>
      <c r="FM77" s="66"/>
      <c r="FN77" s="48">
        <f t="shared" si="28"/>
        <v>0</v>
      </c>
      <c r="FP77" s="49">
        <f t="shared" si="29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17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17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17</v>
      </c>
      <c r="EP82" s="199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42849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42850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42851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42852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42853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42854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42855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1"/>
        <v>0</v>
      </c>
      <c r="B85" s="2">
        <f t="shared" si="31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1"/>
        <v>0</v>
      </c>
      <c r="B86" s="2">
        <f t="shared" si="31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1"/>
        <v>0</v>
      </c>
      <c r="B87" s="2">
        <f t="shared" si="31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2">+SUMIF($EI88:$FD88,"*",$EI$4:$FD$4)</f>
        <v>0</v>
      </c>
      <c r="FI88" s="50"/>
      <c r="FJ88" s="46">
        <f>FN61</f>
        <v>0</v>
      </c>
      <c r="FK88" s="44">
        <f t="shared" ref="FK88:FK104" si="33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170">
        <f t="shared" ref="F89:F104" si="38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2"/>
        <v>0</v>
      </c>
      <c r="FI89" s="50"/>
      <c r="FJ89" s="46">
        <f t="shared" ref="FJ89:FJ104" si="39">FN62</f>
        <v>0</v>
      </c>
      <c r="FK89" s="44">
        <f t="shared" si="33"/>
        <v>0</v>
      </c>
      <c r="FL89" s="46"/>
      <c r="FM89" s="71"/>
      <c r="FN89" s="48">
        <f t="shared" ref="FN89:FN104" si="40">FI89+FJ89+FK89-FL89</f>
        <v>0</v>
      </c>
      <c r="FP89" s="49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170">
        <f t="shared" si="38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2"/>
        <v>0</v>
      </c>
      <c r="FI90" s="50"/>
      <c r="FJ90" s="46">
        <f t="shared" si="39"/>
        <v>0</v>
      </c>
      <c r="FK90" s="44">
        <f t="shared" si="33"/>
        <v>0</v>
      </c>
      <c r="FL90" s="46"/>
      <c r="FM90" s="71"/>
      <c r="FN90" s="48">
        <f t="shared" si="40"/>
        <v>0</v>
      </c>
      <c r="FP90" s="49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170">
        <f t="shared" si="38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2"/>
        <v>0</v>
      </c>
      <c r="FI91" s="50"/>
      <c r="FJ91" s="46">
        <f t="shared" si="39"/>
        <v>0</v>
      </c>
      <c r="FK91" s="44">
        <f t="shared" si="33"/>
        <v>0</v>
      </c>
      <c r="FL91" s="46"/>
      <c r="FM91" s="71"/>
      <c r="FN91" s="48">
        <f t="shared" si="40"/>
        <v>0</v>
      </c>
      <c r="FP91" s="49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170">
        <f t="shared" si="38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2"/>
        <v>0</v>
      </c>
      <c r="FI92" s="50"/>
      <c r="FJ92" s="46">
        <f t="shared" si="39"/>
        <v>0</v>
      </c>
      <c r="FK92" s="44">
        <f t="shared" si="33"/>
        <v>0</v>
      </c>
      <c r="FL92" s="46"/>
      <c r="FM92" s="71"/>
      <c r="FN92" s="48">
        <f t="shared" si="40"/>
        <v>0</v>
      </c>
      <c r="FP92" s="49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170">
        <f t="shared" si="38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2"/>
        <v>0</v>
      </c>
      <c r="FI93" s="50"/>
      <c r="FJ93" s="46">
        <f t="shared" si="39"/>
        <v>0</v>
      </c>
      <c r="FK93" s="44">
        <f t="shared" si="33"/>
        <v>0</v>
      </c>
      <c r="FL93" s="46"/>
      <c r="FM93" s="71"/>
      <c r="FN93" s="48">
        <f t="shared" si="40"/>
        <v>0</v>
      </c>
      <c r="FP93" s="49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170">
        <f t="shared" si="38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2"/>
        <v>0</v>
      </c>
      <c r="FI94" s="50"/>
      <c r="FJ94" s="46">
        <f t="shared" si="39"/>
        <v>0</v>
      </c>
      <c r="FK94" s="44">
        <f t="shared" si="33"/>
        <v>0</v>
      </c>
      <c r="FL94" s="46"/>
      <c r="FM94" s="71"/>
      <c r="FN94" s="48">
        <f t="shared" si="40"/>
        <v>0</v>
      </c>
      <c r="FP94" s="49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170">
        <f t="shared" si="38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2"/>
        <v>0</v>
      </c>
      <c r="FI95" s="50"/>
      <c r="FJ95" s="46">
        <f t="shared" si="39"/>
        <v>0</v>
      </c>
      <c r="FK95" s="44">
        <f t="shared" si="33"/>
        <v>0</v>
      </c>
      <c r="FL95" s="46"/>
      <c r="FM95" s="71"/>
      <c r="FN95" s="48">
        <f t="shared" si="40"/>
        <v>0</v>
      </c>
      <c r="FP95" s="49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170">
        <f t="shared" si="38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2"/>
        <v>0</v>
      </c>
      <c r="FI96" s="50"/>
      <c r="FJ96" s="46">
        <f t="shared" si="39"/>
        <v>0</v>
      </c>
      <c r="FK96" s="44">
        <f t="shared" si="33"/>
        <v>0</v>
      </c>
      <c r="FL96" s="46"/>
      <c r="FM96" s="71"/>
      <c r="FN96" s="48">
        <f t="shared" si="40"/>
        <v>0</v>
      </c>
      <c r="FP96" s="49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170">
        <f t="shared" si="38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2"/>
        <v>0</v>
      </c>
      <c r="FI97" s="50"/>
      <c r="FJ97" s="46">
        <f t="shared" si="39"/>
        <v>0</v>
      </c>
      <c r="FK97" s="44">
        <f t="shared" si="33"/>
        <v>0</v>
      </c>
      <c r="FL97" s="46"/>
      <c r="FM97" s="71"/>
      <c r="FN97" s="48">
        <f t="shared" si="40"/>
        <v>0</v>
      </c>
      <c r="FP97" s="49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170">
        <f t="shared" si="38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2"/>
        <v>0</v>
      </c>
      <c r="FI98" s="50"/>
      <c r="FJ98" s="46">
        <f t="shared" si="39"/>
        <v>0</v>
      </c>
      <c r="FK98" s="44">
        <f t="shared" si="33"/>
        <v>0</v>
      </c>
      <c r="FL98" s="46"/>
      <c r="FM98" s="71"/>
      <c r="FN98" s="48">
        <f t="shared" si="40"/>
        <v>0</v>
      </c>
      <c r="FP98" s="49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170">
        <f t="shared" si="38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2"/>
        <v>0</v>
      </c>
      <c r="FI99" s="50"/>
      <c r="FJ99" s="46">
        <f t="shared" si="39"/>
        <v>0</v>
      </c>
      <c r="FK99" s="44">
        <f t="shared" si="33"/>
        <v>0</v>
      </c>
      <c r="FL99" s="46"/>
      <c r="FM99" s="71"/>
      <c r="FN99" s="48">
        <f t="shared" si="40"/>
        <v>0</v>
      </c>
      <c r="FP99" s="49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170">
        <f t="shared" si="38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2"/>
        <v>0</v>
      </c>
      <c r="FI100" s="50"/>
      <c r="FJ100" s="46">
        <f t="shared" si="39"/>
        <v>0</v>
      </c>
      <c r="FK100" s="44">
        <f t="shared" si="33"/>
        <v>0</v>
      </c>
      <c r="FL100" s="46"/>
      <c r="FM100" s="71"/>
      <c r="FN100" s="48">
        <f t="shared" si="40"/>
        <v>0</v>
      </c>
      <c r="FP100" s="49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170">
        <f t="shared" si="38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2"/>
        <v>0</v>
      </c>
      <c r="FI101" s="50"/>
      <c r="FJ101" s="46">
        <f t="shared" si="39"/>
        <v>0</v>
      </c>
      <c r="FK101" s="44">
        <f t="shared" si="33"/>
        <v>0</v>
      </c>
      <c r="FL101" s="46"/>
      <c r="FM101" s="71"/>
      <c r="FN101" s="48">
        <f t="shared" si="40"/>
        <v>0</v>
      </c>
      <c r="FP101" s="49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170">
        <f t="shared" si="38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2"/>
        <v>0</v>
      </c>
      <c r="FI102" s="50"/>
      <c r="FJ102" s="46">
        <f t="shared" si="39"/>
        <v>0</v>
      </c>
      <c r="FK102" s="44">
        <f t="shared" si="33"/>
        <v>0</v>
      </c>
      <c r="FL102" s="46"/>
      <c r="FM102" s="71"/>
      <c r="FN102" s="48">
        <f t="shared" si="40"/>
        <v>0</v>
      </c>
      <c r="FP102" s="49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170">
        <f t="shared" si="38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2"/>
        <v>0</v>
      </c>
      <c r="FI103" s="50"/>
      <c r="FJ103" s="46">
        <f t="shared" si="39"/>
        <v>0</v>
      </c>
      <c r="FK103" s="44">
        <f t="shared" si="33"/>
        <v>0</v>
      </c>
      <c r="FL103" s="46"/>
      <c r="FM103" s="71"/>
      <c r="FN103" s="48">
        <f t="shared" si="40"/>
        <v>0</v>
      </c>
      <c r="FP103" s="49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170">
        <f t="shared" si="38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2"/>
        <v>0</v>
      </c>
      <c r="FI104" s="50"/>
      <c r="FJ104" s="46">
        <f t="shared" si="39"/>
        <v>0</v>
      </c>
      <c r="FK104" s="44">
        <f t="shared" si="33"/>
        <v>0</v>
      </c>
      <c r="FL104" s="46"/>
      <c r="FM104" s="71"/>
      <c r="FN104" s="48">
        <f t="shared" si="40"/>
        <v>0</v>
      </c>
      <c r="FP104" s="49">
        <f t="shared" si="41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2"/>
        <v>0</v>
      </c>
      <c r="B112" s="2">
        <f t="shared" si="42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2"/>
        <v>0</v>
      </c>
      <c r="B113" s="2">
        <f t="shared" si="42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2"/>
        <v>0</v>
      </c>
      <c r="B114" s="2">
        <f t="shared" si="42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3">+SUMIF($EI115:$FD115,"*",$EI$4:$FD$4)</f>
        <v>0</v>
      </c>
      <c r="FI115" s="50"/>
      <c r="FJ115" s="46">
        <f>FN88</f>
        <v>0</v>
      </c>
      <c r="FK115" s="44">
        <f t="shared" ref="FK115:FK131" si="44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170">
        <f t="shared" ref="F116:F131" si="49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3"/>
        <v>0</v>
      </c>
      <c r="FI116" s="50"/>
      <c r="FJ116" s="46">
        <f t="shared" ref="FJ116:FJ131" si="50">FN89</f>
        <v>0</v>
      </c>
      <c r="FK116" s="44">
        <f t="shared" si="44"/>
        <v>0</v>
      </c>
      <c r="FL116" s="46"/>
      <c r="FM116" s="66"/>
      <c r="FN116" s="48">
        <f t="shared" ref="FN116:FN131" si="51">FI116+FJ116+FK116-FL116</f>
        <v>0</v>
      </c>
      <c r="FP116" s="49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170">
        <f t="shared" si="49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3"/>
        <v>0</v>
      </c>
      <c r="FI117" s="50"/>
      <c r="FJ117" s="46">
        <f t="shared" si="50"/>
        <v>0</v>
      </c>
      <c r="FK117" s="44">
        <f t="shared" si="44"/>
        <v>0</v>
      </c>
      <c r="FL117" s="46"/>
      <c r="FM117" s="66"/>
      <c r="FN117" s="48">
        <f t="shared" si="51"/>
        <v>0</v>
      </c>
      <c r="FP117" s="49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170">
        <f t="shared" si="49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3"/>
        <v>0</v>
      </c>
      <c r="FI118" s="50"/>
      <c r="FJ118" s="46">
        <f t="shared" si="50"/>
        <v>0</v>
      </c>
      <c r="FK118" s="44">
        <f t="shared" si="44"/>
        <v>0</v>
      </c>
      <c r="FL118" s="46"/>
      <c r="FM118" s="66"/>
      <c r="FN118" s="48">
        <f t="shared" si="51"/>
        <v>0</v>
      </c>
      <c r="FP118" s="49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170">
        <f t="shared" si="49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3"/>
        <v>0</v>
      </c>
      <c r="FI119" s="50"/>
      <c r="FJ119" s="46">
        <f t="shared" si="50"/>
        <v>0</v>
      </c>
      <c r="FK119" s="44">
        <f t="shared" si="44"/>
        <v>0</v>
      </c>
      <c r="FL119" s="46"/>
      <c r="FM119" s="66"/>
      <c r="FN119" s="48">
        <f t="shared" si="51"/>
        <v>0</v>
      </c>
      <c r="FP119" s="49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170">
        <f t="shared" si="49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3"/>
        <v>0</v>
      </c>
      <c r="FI120" s="50"/>
      <c r="FJ120" s="46">
        <f t="shared" si="50"/>
        <v>0</v>
      </c>
      <c r="FK120" s="44">
        <f t="shared" si="44"/>
        <v>0</v>
      </c>
      <c r="FL120" s="46"/>
      <c r="FM120" s="66"/>
      <c r="FN120" s="48">
        <f t="shared" si="51"/>
        <v>0</v>
      </c>
      <c r="FP120" s="49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170">
        <f t="shared" si="49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3"/>
        <v>0</v>
      </c>
      <c r="FI121" s="50"/>
      <c r="FJ121" s="46">
        <f t="shared" si="50"/>
        <v>0</v>
      </c>
      <c r="FK121" s="44">
        <f t="shared" si="44"/>
        <v>0</v>
      </c>
      <c r="FL121" s="46"/>
      <c r="FM121" s="66"/>
      <c r="FN121" s="48">
        <f t="shared" si="51"/>
        <v>0</v>
      </c>
      <c r="FP121" s="49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170">
        <f t="shared" si="49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3"/>
        <v>0</v>
      </c>
      <c r="FI122" s="50"/>
      <c r="FJ122" s="46">
        <f t="shared" si="50"/>
        <v>0</v>
      </c>
      <c r="FK122" s="44">
        <f t="shared" si="44"/>
        <v>0</v>
      </c>
      <c r="FL122" s="46"/>
      <c r="FM122" s="66"/>
      <c r="FN122" s="48">
        <f t="shared" si="51"/>
        <v>0</v>
      </c>
      <c r="FP122" s="49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170">
        <f t="shared" si="49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3"/>
        <v>0</v>
      </c>
      <c r="FI123" s="50"/>
      <c r="FJ123" s="46">
        <f t="shared" si="50"/>
        <v>0</v>
      </c>
      <c r="FK123" s="44">
        <f t="shared" si="44"/>
        <v>0</v>
      </c>
      <c r="FL123" s="46"/>
      <c r="FM123" s="66"/>
      <c r="FN123" s="48">
        <f t="shared" si="51"/>
        <v>0</v>
      </c>
      <c r="FP123" s="49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170">
        <f t="shared" si="49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3"/>
        <v>0</v>
      </c>
      <c r="FI124" s="50"/>
      <c r="FJ124" s="46">
        <f t="shared" si="50"/>
        <v>0</v>
      </c>
      <c r="FK124" s="44">
        <f t="shared" si="44"/>
        <v>0</v>
      </c>
      <c r="FL124" s="46"/>
      <c r="FM124" s="66"/>
      <c r="FN124" s="48">
        <f t="shared" si="51"/>
        <v>0</v>
      </c>
      <c r="FP124" s="49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170">
        <f t="shared" si="49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3"/>
        <v>0</v>
      </c>
      <c r="FI125" s="50"/>
      <c r="FJ125" s="46">
        <f t="shared" si="50"/>
        <v>0</v>
      </c>
      <c r="FK125" s="44">
        <f t="shared" si="44"/>
        <v>0</v>
      </c>
      <c r="FL125" s="46"/>
      <c r="FM125" s="66"/>
      <c r="FN125" s="48">
        <f t="shared" si="51"/>
        <v>0</v>
      </c>
      <c r="FP125" s="49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170">
        <f t="shared" si="49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3"/>
        <v>0</v>
      </c>
      <c r="FI126" s="50"/>
      <c r="FJ126" s="46">
        <f t="shared" si="50"/>
        <v>0</v>
      </c>
      <c r="FK126" s="44">
        <f t="shared" si="44"/>
        <v>0</v>
      </c>
      <c r="FL126" s="46"/>
      <c r="FM126" s="66"/>
      <c r="FN126" s="48">
        <f t="shared" si="51"/>
        <v>0</v>
      </c>
      <c r="FP126" s="49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170">
        <f t="shared" si="49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3"/>
        <v>0</v>
      </c>
      <c r="FI127" s="50"/>
      <c r="FJ127" s="46">
        <f t="shared" si="50"/>
        <v>0</v>
      </c>
      <c r="FK127" s="44">
        <f t="shared" si="44"/>
        <v>0</v>
      </c>
      <c r="FL127" s="46"/>
      <c r="FM127" s="66"/>
      <c r="FN127" s="48">
        <f t="shared" si="51"/>
        <v>0</v>
      </c>
      <c r="FP127" s="49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170">
        <f t="shared" si="49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3"/>
        <v>0</v>
      </c>
      <c r="FI128" s="50"/>
      <c r="FJ128" s="46">
        <f t="shared" si="50"/>
        <v>0</v>
      </c>
      <c r="FK128" s="44">
        <f t="shared" si="44"/>
        <v>0</v>
      </c>
      <c r="FL128" s="46"/>
      <c r="FM128" s="66"/>
      <c r="FN128" s="48">
        <f t="shared" si="51"/>
        <v>0</v>
      </c>
      <c r="FP128" s="49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170">
        <f t="shared" si="49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3"/>
        <v>0</v>
      </c>
      <c r="FI129" s="50"/>
      <c r="FJ129" s="46">
        <f t="shared" si="50"/>
        <v>0</v>
      </c>
      <c r="FK129" s="44">
        <f t="shared" si="44"/>
        <v>0</v>
      </c>
      <c r="FL129" s="46"/>
      <c r="FM129" s="66"/>
      <c r="FN129" s="48">
        <f t="shared" si="51"/>
        <v>0</v>
      </c>
      <c r="FP129" s="49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170">
        <f t="shared" si="49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3"/>
        <v>0</v>
      </c>
      <c r="FI130" s="50"/>
      <c r="FJ130" s="46">
        <f t="shared" si="50"/>
        <v>0</v>
      </c>
      <c r="FK130" s="44">
        <f t="shared" si="44"/>
        <v>0</v>
      </c>
      <c r="FL130" s="46"/>
      <c r="FM130" s="66"/>
      <c r="FN130" s="48">
        <f t="shared" si="51"/>
        <v>0</v>
      </c>
      <c r="FP130" s="49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170">
        <f t="shared" si="49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3"/>
        <v>0</v>
      </c>
      <c r="FI131" s="50"/>
      <c r="FJ131" s="46">
        <f t="shared" si="50"/>
        <v>0</v>
      </c>
      <c r="FK131" s="44">
        <f t="shared" si="44"/>
        <v>0</v>
      </c>
      <c r="FL131" s="46"/>
      <c r="FM131" s="66"/>
      <c r="FN131" s="48">
        <f t="shared" si="51"/>
        <v>0</v>
      </c>
      <c r="FP131" s="49">
        <f t="shared" si="52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14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15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16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17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3">D7+D34+D61+D88+D115</f>
        <v>0</v>
      </c>
      <c r="E138" s="78">
        <f t="shared" si="53"/>
        <v>0</v>
      </c>
      <c r="F138" s="171">
        <f t="shared" si="53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4">B116</f>
        <v>0</v>
      </c>
      <c r="C139" s="76">
        <f t="shared" ref="C139:F154" si="55">C8+C35+C62+C89+C116</f>
        <v>0</v>
      </c>
      <c r="D139" s="77">
        <f t="shared" si="55"/>
        <v>0</v>
      </c>
      <c r="E139" s="78">
        <f t="shared" si="55"/>
        <v>0</v>
      </c>
      <c r="F139" s="171">
        <f t="shared" si="55"/>
        <v>0</v>
      </c>
      <c r="G139" s="79"/>
      <c r="H139" s="251"/>
      <c r="I139" s="252"/>
      <c r="J139" s="251"/>
      <c r="K139" s="252"/>
      <c r="L139" s="251">
        <f t="shared" ref="L139:L154" si="56">F8</f>
        <v>0</v>
      </c>
      <c r="M139" s="252"/>
      <c r="N139" s="251">
        <f t="shared" ref="N139:N154" si="57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8">F35</f>
        <v>0</v>
      </c>
      <c r="V139" s="252"/>
      <c r="W139" s="251">
        <f t="shared" ref="W139:W154" si="59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0">F62</f>
        <v>0</v>
      </c>
      <c r="AE139" s="252"/>
      <c r="AF139" s="251">
        <f t="shared" ref="AF139:AF154" si="61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2">F89</f>
        <v>0</v>
      </c>
      <c r="AN139" s="252"/>
      <c r="AO139" s="251">
        <f t="shared" ref="AO139:AO154" si="63">SUM(AI139:AN139)</f>
        <v>0</v>
      </c>
      <c r="AP139" s="252"/>
      <c r="AQ139" s="73"/>
      <c r="AR139" s="258">
        <f t="shared" ref="AR139:AR154" si="64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5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4"/>
        <v>0</v>
      </c>
      <c r="C140" s="76">
        <f t="shared" si="55"/>
        <v>0</v>
      </c>
      <c r="D140" s="77">
        <f t="shared" si="55"/>
        <v>0</v>
      </c>
      <c r="E140" s="78">
        <f t="shared" si="55"/>
        <v>0</v>
      </c>
      <c r="F140" s="171">
        <f t="shared" si="55"/>
        <v>0</v>
      </c>
      <c r="G140" s="79"/>
      <c r="H140" s="251"/>
      <c r="I140" s="252"/>
      <c r="J140" s="251"/>
      <c r="K140" s="252"/>
      <c r="L140" s="251">
        <f t="shared" si="56"/>
        <v>0</v>
      </c>
      <c r="M140" s="252"/>
      <c r="N140" s="251">
        <f t="shared" si="57"/>
        <v>0</v>
      </c>
      <c r="O140" s="252"/>
      <c r="P140" s="73"/>
      <c r="Q140" s="251"/>
      <c r="R140" s="252"/>
      <c r="S140" s="251"/>
      <c r="T140" s="252"/>
      <c r="U140" s="251">
        <f t="shared" si="58"/>
        <v>0</v>
      </c>
      <c r="V140" s="252"/>
      <c r="W140" s="251">
        <f t="shared" si="59"/>
        <v>0</v>
      </c>
      <c r="X140" s="252"/>
      <c r="Y140" s="73"/>
      <c r="Z140" s="251"/>
      <c r="AA140" s="252"/>
      <c r="AB140" s="251"/>
      <c r="AC140" s="252"/>
      <c r="AD140" s="251">
        <f t="shared" si="60"/>
        <v>0</v>
      </c>
      <c r="AE140" s="252"/>
      <c r="AF140" s="251">
        <f t="shared" si="61"/>
        <v>0</v>
      </c>
      <c r="AG140" s="252"/>
      <c r="AH140" s="73"/>
      <c r="AI140" s="251"/>
      <c r="AJ140" s="252"/>
      <c r="AK140" s="251"/>
      <c r="AL140" s="252"/>
      <c r="AM140" s="251">
        <f t="shared" si="62"/>
        <v>0</v>
      </c>
      <c r="AN140" s="252"/>
      <c r="AO140" s="251">
        <f t="shared" si="63"/>
        <v>0</v>
      </c>
      <c r="AP140" s="252"/>
      <c r="AQ140" s="73"/>
      <c r="AR140" s="258">
        <f t="shared" si="64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5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4"/>
        <v>0</v>
      </c>
      <c r="C141" s="76">
        <f t="shared" si="55"/>
        <v>0</v>
      </c>
      <c r="D141" s="77">
        <f t="shared" si="55"/>
        <v>0</v>
      </c>
      <c r="E141" s="78">
        <f t="shared" si="55"/>
        <v>0</v>
      </c>
      <c r="F141" s="171">
        <f t="shared" si="55"/>
        <v>0</v>
      </c>
      <c r="G141" s="79"/>
      <c r="H141" s="251"/>
      <c r="I141" s="252"/>
      <c r="J141" s="251"/>
      <c r="K141" s="252"/>
      <c r="L141" s="251">
        <f t="shared" si="56"/>
        <v>0</v>
      </c>
      <c r="M141" s="252"/>
      <c r="N141" s="251">
        <f t="shared" si="57"/>
        <v>0</v>
      </c>
      <c r="O141" s="252"/>
      <c r="P141" s="73"/>
      <c r="Q141" s="251"/>
      <c r="R141" s="252"/>
      <c r="S141" s="251"/>
      <c r="T141" s="252"/>
      <c r="U141" s="251">
        <f t="shared" si="58"/>
        <v>0</v>
      </c>
      <c r="V141" s="252"/>
      <c r="W141" s="251">
        <f t="shared" si="59"/>
        <v>0</v>
      </c>
      <c r="X141" s="252"/>
      <c r="Y141" s="73"/>
      <c r="Z141" s="251"/>
      <c r="AA141" s="252"/>
      <c r="AB141" s="251"/>
      <c r="AC141" s="252"/>
      <c r="AD141" s="251">
        <f t="shared" si="60"/>
        <v>0</v>
      </c>
      <c r="AE141" s="252"/>
      <c r="AF141" s="251">
        <f t="shared" si="61"/>
        <v>0</v>
      </c>
      <c r="AG141" s="252"/>
      <c r="AH141" s="73"/>
      <c r="AI141" s="251"/>
      <c r="AJ141" s="252"/>
      <c r="AK141" s="251"/>
      <c r="AL141" s="252"/>
      <c r="AM141" s="251">
        <f t="shared" si="62"/>
        <v>0</v>
      </c>
      <c r="AN141" s="252"/>
      <c r="AO141" s="251">
        <f t="shared" si="63"/>
        <v>0</v>
      </c>
      <c r="AP141" s="252"/>
      <c r="AQ141" s="73"/>
      <c r="AR141" s="258">
        <f t="shared" si="64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5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4"/>
        <v>0</v>
      </c>
      <c r="C142" s="76">
        <f t="shared" si="55"/>
        <v>0</v>
      </c>
      <c r="D142" s="77">
        <f t="shared" si="55"/>
        <v>0</v>
      </c>
      <c r="E142" s="78">
        <f t="shared" si="55"/>
        <v>0</v>
      </c>
      <c r="F142" s="171">
        <f t="shared" si="55"/>
        <v>0</v>
      </c>
      <c r="G142" s="79"/>
      <c r="H142" s="251"/>
      <c r="I142" s="252"/>
      <c r="J142" s="251"/>
      <c r="K142" s="252"/>
      <c r="L142" s="251">
        <f t="shared" si="56"/>
        <v>0</v>
      </c>
      <c r="M142" s="252"/>
      <c r="N142" s="251">
        <f t="shared" si="57"/>
        <v>0</v>
      </c>
      <c r="O142" s="252"/>
      <c r="P142" s="73"/>
      <c r="Q142" s="251"/>
      <c r="R142" s="252"/>
      <c r="S142" s="251"/>
      <c r="T142" s="252"/>
      <c r="U142" s="251">
        <f t="shared" si="58"/>
        <v>0</v>
      </c>
      <c r="V142" s="252"/>
      <c r="W142" s="251">
        <f t="shared" si="59"/>
        <v>0</v>
      </c>
      <c r="X142" s="252"/>
      <c r="Y142" s="73"/>
      <c r="Z142" s="251"/>
      <c r="AA142" s="252"/>
      <c r="AB142" s="251"/>
      <c r="AC142" s="252"/>
      <c r="AD142" s="251">
        <f t="shared" si="60"/>
        <v>0</v>
      </c>
      <c r="AE142" s="252"/>
      <c r="AF142" s="251">
        <f t="shared" si="61"/>
        <v>0</v>
      </c>
      <c r="AG142" s="252"/>
      <c r="AH142" s="73"/>
      <c r="AI142" s="251"/>
      <c r="AJ142" s="252"/>
      <c r="AK142" s="251"/>
      <c r="AL142" s="252"/>
      <c r="AM142" s="251">
        <f t="shared" si="62"/>
        <v>0</v>
      </c>
      <c r="AN142" s="252"/>
      <c r="AO142" s="251">
        <f t="shared" si="63"/>
        <v>0</v>
      </c>
      <c r="AP142" s="252"/>
      <c r="AQ142" s="73"/>
      <c r="AR142" s="258">
        <f t="shared" si="64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5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4"/>
        <v>0</v>
      </c>
      <c r="C143" s="76">
        <f t="shared" si="55"/>
        <v>0</v>
      </c>
      <c r="D143" s="77">
        <f t="shared" si="55"/>
        <v>0</v>
      </c>
      <c r="E143" s="78">
        <f t="shared" si="55"/>
        <v>0</v>
      </c>
      <c r="F143" s="171">
        <f t="shared" si="55"/>
        <v>0</v>
      </c>
      <c r="G143" s="79"/>
      <c r="H143" s="251"/>
      <c r="I143" s="252"/>
      <c r="J143" s="251"/>
      <c r="K143" s="252"/>
      <c r="L143" s="251">
        <f t="shared" si="56"/>
        <v>0</v>
      </c>
      <c r="M143" s="252"/>
      <c r="N143" s="251">
        <f t="shared" si="57"/>
        <v>0</v>
      </c>
      <c r="O143" s="252"/>
      <c r="P143" s="73"/>
      <c r="Q143" s="251"/>
      <c r="R143" s="252"/>
      <c r="S143" s="251"/>
      <c r="T143" s="252"/>
      <c r="U143" s="251">
        <f t="shared" si="58"/>
        <v>0</v>
      </c>
      <c r="V143" s="252"/>
      <c r="W143" s="251">
        <f t="shared" si="59"/>
        <v>0</v>
      </c>
      <c r="X143" s="252"/>
      <c r="Y143" s="73"/>
      <c r="Z143" s="251"/>
      <c r="AA143" s="252"/>
      <c r="AB143" s="251"/>
      <c r="AC143" s="252"/>
      <c r="AD143" s="251">
        <f t="shared" si="60"/>
        <v>0</v>
      </c>
      <c r="AE143" s="252"/>
      <c r="AF143" s="251">
        <f t="shared" si="61"/>
        <v>0</v>
      </c>
      <c r="AG143" s="252"/>
      <c r="AH143" s="73"/>
      <c r="AI143" s="251"/>
      <c r="AJ143" s="252"/>
      <c r="AK143" s="251"/>
      <c r="AL143" s="252"/>
      <c r="AM143" s="251">
        <f t="shared" si="62"/>
        <v>0</v>
      </c>
      <c r="AN143" s="252"/>
      <c r="AO143" s="251">
        <f t="shared" si="63"/>
        <v>0</v>
      </c>
      <c r="AP143" s="252"/>
      <c r="AQ143" s="73"/>
      <c r="AR143" s="258">
        <f t="shared" si="64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5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4"/>
        <v>0</v>
      </c>
      <c r="C144" s="76">
        <f t="shared" si="55"/>
        <v>0</v>
      </c>
      <c r="D144" s="77">
        <f t="shared" si="55"/>
        <v>0</v>
      </c>
      <c r="E144" s="78">
        <f t="shared" si="55"/>
        <v>0</v>
      </c>
      <c r="F144" s="171">
        <f t="shared" si="55"/>
        <v>0</v>
      </c>
      <c r="G144" s="79"/>
      <c r="H144" s="251"/>
      <c r="I144" s="252"/>
      <c r="J144" s="251"/>
      <c r="K144" s="252"/>
      <c r="L144" s="251">
        <f t="shared" si="56"/>
        <v>0</v>
      </c>
      <c r="M144" s="252"/>
      <c r="N144" s="251">
        <f t="shared" si="57"/>
        <v>0</v>
      </c>
      <c r="O144" s="252"/>
      <c r="P144" s="73"/>
      <c r="Q144" s="251"/>
      <c r="R144" s="252"/>
      <c r="S144" s="251"/>
      <c r="T144" s="252"/>
      <c r="U144" s="251">
        <f t="shared" si="58"/>
        <v>0</v>
      </c>
      <c r="V144" s="252"/>
      <c r="W144" s="251">
        <f t="shared" si="59"/>
        <v>0</v>
      </c>
      <c r="X144" s="252"/>
      <c r="Y144" s="73"/>
      <c r="Z144" s="251"/>
      <c r="AA144" s="252"/>
      <c r="AB144" s="251"/>
      <c r="AC144" s="252"/>
      <c r="AD144" s="251">
        <f t="shared" si="60"/>
        <v>0</v>
      </c>
      <c r="AE144" s="252"/>
      <c r="AF144" s="251">
        <f t="shared" si="61"/>
        <v>0</v>
      </c>
      <c r="AG144" s="252"/>
      <c r="AH144" s="73"/>
      <c r="AI144" s="251"/>
      <c r="AJ144" s="252"/>
      <c r="AK144" s="251"/>
      <c r="AL144" s="252"/>
      <c r="AM144" s="251">
        <f t="shared" si="62"/>
        <v>0</v>
      </c>
      <c r="AN144" s="252"/>
      <c r="AO144" s="251">
        <f t="shared" si="63"/>
        <v>0</v>
      </c>
      <c r="AP144" s="252"/>
      <c r="AQ144" s="73"/>
      <c r="AR144" s="258">
        <f t="shared" si="64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5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4"/>
        <v>0</v>
      </c>
      <c r="C145" s="76">
        <f t="shared" si="55"/>
        <v>0</v>
      </c>
      <c r="D145" s="77">
        <f t="shared" si="55"/>
        <v>0</v>
      </c>
      <c r="E145" s="78">
        <f t="shared" si="55"/>
        <v>0</v>
      </c>
      <c r="F145" s="171">
        <f t="shared" si="55"/>
        <v>0</v>
      </c>
      <c r="G145" s="79"/>
      <c r="H145" s="251"/>
      <c r="I145" s="252"/>
      <c r="J145" s="251"/>
      <c r="K145" s="252"/>
      <c r="L145" s="251">
        <f t="shared" si="56"/>
        <v>0</v>
      </c>
      <c r="M145" s="252"/>
      <c r="N145" s="251">
        <f t="shared" si="57"/>
        <v>0</v>
      </c>
      <c r="O145" s="252"/>
      <c r="P145" s="73"/>
      <c r="Q145" s="251"/>
      <c r="R145" s="252"/>
      <c r="S145" s="251"/>
      <c r="T145" s="252"/>
      <c r="U145" s="251">
        <f t="shared" si="58"/>
        <v>0</v>
      </c>
      <c r="V145" s="252"/>
      <c r="W145" s="251">
        <f t="shared" si="59"/>
        <v>0</v>
      </c>
      <c r="X145" s="252"/>
      <c r="Y145" s="73"/>
      <c r="Z145" s="251"/>
      <c r="AA145" s="252"/>
      <c r="AB145" s="251"/>
      <c r="AC145" s="252"/>
      <c r="AD145" s="251">
        <f t="shared" si="60"/>
        <v>0</v>
      </c>
      <c r="AE145" s="252"/>
      <c r="AF145" s="251">
        <f t="shared" si="61"/>
        <v>0</v>
      </c>
      <c r="AG145" s="252"/>
      <c r="AH145" s="73"/>
      <c r="AI145" s="251"/>
      <c r="AJ145" s="252"/>
      <c r="AK145" s="251"/>
      <c r="AL145" s="252"/>
      <c r="AM145" s="251">
        <f t="shared" si="62"/>
        <v>0</v>
      </c>
      <c r="AN145" s="252"/>
      <c r="AO145" s="251">
        <f t="shared" si="63"/>
        <v>0</v>
      </c>
      <c r="AP145" s="252"/>
      <c r="AQ145" s="73"/>
      <c r="AR145" s="258">
        <f t="shared" si="64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5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4"/>
        <v>0</v>
      </c>
      <c r="C146" s="76">
        <f t="shared" si="55"/>
        <v>0</v>
      </c>
      <c r="D146" s="77">
        <f t="shared" si="55"/>
        <v>0</v>
      </c>
      <c r="E146" s="78">
        <f t="shared" si="55"/>
        <v>0</v>
      </c>
      <c r="F146" s="171">
        <f t="shared" si="55"/>
        <v>0</v>
      </c>
      <c r="G146" s="79"/>
      <c r="H146" s="251"/>
      <c r="I146" s="252"/>
      <c r="J146" s="251"/>
      <c r="K146" s="252"/>
      <c r="L146" s="251">
        <f t="shared" si="56"/>
        <v>0</v>
      </c>
      <c r="M146" s="252"/>
      <c r="N146" s="251">
        <f t="shared" si="57"/>
        <v>0</v>
      </c>
      <c r="O146" s="252"/>
      <c r="P146" s="73"/>
      <c r="Q146" s="251"/>
      <c r="R146" s="252"/>
      <c r="S146" s="251"/>
      <c r="T146" s="252"/>
      <c r="U146" s="251">
        <f t="shared" si="58"/>
        <v>0</v>
      </c>
      <c r="V146" s="252"/>
      <c r="W146" s="251">
        <f t="shared" si="59"/>
        <v>0</v>
      </c>
      <c r="X146" s="252"/>
      <c r="Y146" s="73"/>
      <c r="Z146" s="251"/>
      <c r="AA146" s="252"/>
      <c r="AB146" s="251"/>
      <c r="AC146" s="252"/>
      <c r="AD146" s="251">
        <f t="shared" si="60"/>
        <v>0</v>
      </c>
      <c r="AE146" s="252"/>
      <c r="AF146" s="251">
        <f t="shared" si="61"/>
        <v>0</v>
      </c>
      <c r="AG146" s="252"/>
      <c r="AH146" s="73"/>
      <c r="AI146" s="251"/>
      <c r="AJ146" s="252"/>
      <c r="AK146" s="251"/>
      <c r="AL146" s="252"/>
      <c r="AM146" s="251">
        <f t="shared" si="62"/>
        <v>0</v>
      </c>
      <c r="AN146" s="252"/>
      <c r="AO146" s="251">
        <f t="shared" si="63"/>
        <v>0</v>
      </c>
      <c r="AP146" s="252"/>
      <c r="AQ146" s="73"/>
      <c r="AR146" s="258">
        <f t="shared" si="64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5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4"/>
        <v>0</v>
      </c>
      <c r="C147" s="76">
        <f t="shared" si="55"/>
        <v>0</v>
      </c>
      <c r="D147" s="77">
        <f t="shared" si="55"/>
        <v>0</v>
      </c>
      <c r="E147" s="78">
        <f t="shared" si="55"/>
        <v>0</v>
      </c>
      <c r="F147" s="171">
        <f t="shared" si="55"/>
        <v>0</v>
      </c>
      <c r="G147" s="79"/>
      <c r="H147" s="251"/>
      <c r="I147" s="252"/>
      <c r="J147" s="251"/>
      <c r="K147" s="252"/>
      <c r="L147" s="251">
        <f t="shared" si="56"/>
        <v>0</v>
      </c>
      <c r="M147" s="252"/>
      <c r="N147" s="251">
        <f t="shared" si="57"/>
        <v>0</v>
      </c>
      <c r="O147" s="252"/>
      <c r="P147" s="73"/>
      <c r="Q147" s="251"/>
      <c r="R147" s="252"/>
      <c r="S147" s="251"/>
      <c r="T147" s="252"/>
      <c r="U147" s="251">
        <f t="shared" si="58"/>
        <v>0</v>
      </c>
      <c r="V147" s="252"/>
      <c r="W147" s="251">
        <f t="shared" si="59"/>
        <v>0</v>
      </c>
      <c r="X147" s="252"/>
      <c r="Y147" s="73"/>
      <c r="Z147" s="251"/>
      <c r="AA147" s="252"/>
      <c r="AB147" s="251"/>
      <c r="AC147" s="252"/>
      <c r="AD147" s="251">
        <f t="shared" si="60"/>
        <v>0</v>
      </c>
      <c r="AE147" s="252"/>
      <c r="AF147" s="251">
        <f t="shared" si="61"/>
        <v>0</v>
      </c>
      <c r="AG147" s="252"/>
      <c r="AH147" s="73"/>
      <c r="AI147" s="251"/>
      <c r="AJ147" s="252"/>
      <c r="AK147" s="251"/>
      <c r="AL147" s="252"/>
      <c r="AM147" s="251">
        <f t="shared" si="62"/>
        <v>0</v>
      </c>
      <c r="AN147" s="252"/>
      <c r="AO147" s="251">
        <f t="shared" si="63"/>
        <v>0</v>
      </c>
      <c r="AP147" s="252"/>
      <c r="AQ147" s="73"/>
      <c r="AR147" s="258">
        <f t="shared" si="64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5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4"/>
        <v>0</v>
      </c>
      <c r="C148" s="76">
        <f t="shared" si="55"/>
        <v>0</v>
      </c>
      <c r="D148" s="77">
        <f t="shared" si="55"/>
        <v>0</v>
      </c>
      <c r="E148" s="78">
        <f t="shared" si="55"/>
        <v>0</v>
      </c>
      <c r="F148" s="171">
        <f t="shared" si="55"/>
        <v>0</v>
      </c>
      <c r="G148" s="79"/>
      <c r="H148" s="251"/>
      <c r="I148" s="252"/>
      <c r="J148" s="251"/>
      <c r="K148" s="252"/>
      <c r="L148" s="251">
        <f t="shared" si="56"/>
        <v>0</v>
      </c>
      <c r="M148" s="252"/>
      <c r="N148" s="251">
        <f t="shared" si="57"/>
        <v>0</v>
      </c>
      <c r="O148" s="252"/>
      <c r="P148" s="73"/>
      <c r="Q148" s="251"/>
      <c r="R148" s="252"/>
      <c r="S148" s="251"/>
      <c r="T148" s="252"/>
      <c r="U148" s="251">
        <f t="shared" si="58"/>
        <v>0</v>
      </c>
      <c r="V148" s="252"/>
      <c r="W148" s="251">
        <f t="shared" si="59"/>
        <v>0</v>
      </c>
      <c r="X148" s="252"/>
      <c r="Y148" s="73"/>
      <c r="Z148" s="251"/>
      <c r="AA148" s="252"/>
      <c r="AB148" s="251"/>
      <c r="AC148" s="252"/>
      <c r="AD148" s="251">
        <f t="shared" si="60"/>
        <v>0</v>
      </c>
      <c r="AE148" s="252"/>
      <c r="AF148" s="251">
        <f t="shared" si="61"/>
        <v>0</v>
      </c>
      <c r="AG148" s="252"/>
      <c r="AH148" s="73"/>
      <c r="AI148" s="251"/>
      <c r="AJ148" s="252"/>
      <c r="AK148" s="251"/>
      <c r="AL148" s="252"/>
      <c r="AM148" s="251">
        <f t="shared" si="62"/>
        <v>0</v>
      </c>
      <c r="AN148" s="252"/>
      <c r="AO148" s="251">
        <f t="shared" si="63"/>
        <v>0</v>
      </c>
      <c r="AP148" s="252"/>
      <c r="AQ148" s="73"/>
      <c r="AR148" s="258">
        <f t="shared" si="64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5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4"/>
        <v>0</v>
      </c>
      <c r="C149" s="76">
        <f t="shared" si="55"/>
        <v>0</v>
      </c>
      <c r="D149" s="77">
        <f t="shared" si="55"/>
        <v>0</v>
      </c>
      <c r="E149" s="78">
        <f t="shared" si="55"/>
        <v>0</v>
      </c>
      <c r="F149" s="171">
        <f t="shared" si="55"/>
        <v>0</v>
      </c>
      <c r="G149" s="79"/>
      <c r="H149" s="251"/>
      <c r="I149" s="252"/>
      <c r="J149" s="251"/>
      <c r="K149" s="252"/>
      <c r="L149" s="251">
        <f t="shared" si="56"/>
        <v>0</v>
      </c>
      <c r="M149" s="252"/>
      <c r="N149" s="251">
        <f t="shared" si="57"/>
        <v>0</v>
      </c>
      <c r="O149" s="252"/>
      <c r="P149" s="73"/>
      <c r="Q149" s="251"/>
      <c r="R149" s="252"/>
      <c r="S149" s="251"/>
      <c r="T149" s="252"/>
      <c r="U149" s="251">
        <f t="shared" si="58"/>
        <v>0</v>
      </c>
      <c r="V149" s="252"/>
      <c r="W149" s="251">
        <f t="shared" si="59"/>
        <v>0</v>
      </c>
      <c r="X149" s="252"/>
      <c r="Y149" s="73"/>
      <c r="Z149" s="251"/>
      <c r="AA149" s="252"/>
      <c r="AB149" s="251"/>
      <c r="AC149" s="252"/>
      <c r="AD149" s="251">
        <f t="shared" si="60"/>
        <v>0</v>
      </c>
      <c r="AE149" s="252"/>
      <c r="AF149" s="251">
        <f t="shared" si="61"/>
        <v>0</v>
      </c>
      <c r="AG149" s="252"/>
      <c r="AH149" s="73"/>
      <c r="AI149" s="251"/>
      <c r="AJ149" s="252"/>
      <c r="AK149" s="251"/>
      <c r="AL149" s="252"/>
      <c r="AM149" s="251">
        <f t="shared" si="62"/>
        <v>0</v>
      </c>
      <c r="AN149" s="252"/>
      <c r="AO149" s="251">
        <f t="shared" si="63"/>
        <v>0</v>
      </c>
      <c r="AP149" s="252"/>
      <c r="AQ149" s="73"/>
      <c r="AR149" s="258">
        <f t="shared" si="64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5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4"/>
        <v>0</v>
      </c>
      <c r="C150" s="76">
        <f t="shared" si="55"/>
        <v>0</v>
      </c>
      <c r="D150" s="77">
        <f t="shared" si="55"/>
        <v>0</v>
      </c>
      <c r="E150" s="78">
        <f t="shared" si="55"/>
        <v>0</v>
      </c>
      <c r="F150" s="171">
        <f t="shared" si="55"/>
        <v>0</v>
      </c>
      <c r="G150" s="79"/>
      <c r="H150" s="251"/>
      <c r="I150" s="252"/>
      <c r="J150" s="251"/>
      <c r="K150" s="252"/>
      <c r="L150" s="251">
        <f t="shared" si="56"/>
        <v>0</v>
      </c>
      <c r="M150" s="252"/>
      <c r="N150" s="251">
        <f t="shared" si="57"/>
        <v>0</v>
      </c>
      <c r="O150" s="252"/>
      <c r="P150" s="73"/>
      <c r="Q150" s="251"/>
      <c r="R150" s="252"/>
      <c r="S150" s="251"/>
      <c r="T150" s="252"/>
      <c r="U150" s="251">
        <f t="shared" si="58"/>
        <v>0</v>
      </c>
      <c r="V150" s="252"/>
      <c r="W150" s="251">
        <f t="shared" si="59"/>
        <v>0</v>
      </c>
      <c r="X150" s="252"/>
      <c r="Y150" s="73"/>
      <c r="Z150" s="251"/>
      <c r="AA150" s="252"/>
      <c r="AB150" s="251"/>
      <c r="AC150" s="252"/>
      <c r="AD150" s="251">
        <f t="shared" si="60"/>
        <v>0</v>
      </c>
      <c r="AE150" s="252"/>
      <c r="AF150" s="251">
        <f t="shared" si="61"/>
        <v>0</v>
      </c>
      <c r="AG150" s="252"/>
      <c r="AH150" s="73"/>
      <c r="AI150" s="251"/>
      <c r="AJ150" s="252"/>
      <c r="AK150" s="251"/>
      <c r="AL150" s="252"/>
      <c r="AM150" s="251">
        <f t="shared" si="62"/>
        <v>0</v>
      </c>
      <c r="AN150" s="252"/>
      <c r="AO150" s="251">
        <f t="shared" si="63"/>
        <v>0</v>
      </c>
      <c r="AP150" s="252"/>
      <c r="AQ150" s="73"/>
      <c r="AR150" s="258">
        <f t="shared" si="64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5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4"/>
        <v>0</v>
      </c>
      <c r="C151" s="76">
        <f t="shared" si="55"/>
        <v>0</v>
      </c>
      <c r="D151" s="77">
        <f t="shared" si="55"/>
        <v>0</v>
      </c>
      <c r="E151" s="78">
        <f t="shared" si="55"/>
        <v>0</v>
      </c>
      <c r="F151" s="171">
        <f t="shared" si="55"/>
        <v>0</v>
      </c>
      <c r="G151" s="79"/>
      <c r="H151" s="251"/>
      <c r="I151" s="252"/>
      <c r="J151" s="251"/>
      <c r="K151" s="252"/>
      <c r="L151" s="251">
        <f t="shared" si="56"/>
        <v>0</v>
      </c>
      <c r="M151" s="252"/>
      <c r="N151" s="251">
        <f t="shared" si="57"/>
        <v>0</v>
      </c>
      <c r="O151" s="252"/>
      <c r="P151" s="73"/>
      <c r="Q151" s="251"/>
      <c r="R151" s="252"/>
      <c r="S151" s="251"/>
      <c r="T151" s="252"/>
      <c r="U151" s="251">
        <f t="shared" si="58"/>
        <v>0</v>
      </c>
      <c r="V151" s="252"/>
      <c r="W151" s="251">
        <f t="shared" si="59"/>
        <v>0</v>
      </c>
      <c r="X151" s="252"/>
      <c r="Y151" s="73"/>
      <c r="Z151" s="251"/>
      <c r="AA151" s="252"/>
      <c r="AB151" s="251"/>
      <c r="AC151" s="252"/>
      <c r="AD151" s="251">
        <f t="shared" si="60"/>
        <v>0</v>
      </c>
      <c r="AE151" s="252"/>
      <c r="AF151" s="251">
        <f t="shared" si="61"/>
        <v>0</v>
      </c>
      <c r="AG151" s="252"/>
      <c r="AH151" s="73"/>
      <c r="AI151" s="251"/>
      <c r="AJ151" s="252"/>
      <c r="AK151" s="251"/>
      <c r="AL151" s="252"/>
      <c r="AM151" s="251">
        <f t="shared" si="62"/>
        <v>0</v>
      </c>
      <c r="AN151" s="252"/>
      <c r="AO151" s="251">
        <f t="shared" si="63"/>
        <v>0</v>
      </c>
      <c r="AP151" s="252"/>
      <c r="AQ151" s="73"/>
      <c r="AR151" s="258">
        <f t="shared" si="64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5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4"/>
        <v>0</v>
      </c>
      <c r="C152" s="76">
        <f t="shared" si="55"/>
        <v>0</v>
      </c>
      <c r="D152" s="77">
        <f t="shared" si="55"/>
        <v>0</v>
      </c>
      <c r="E152" s="78">
        <f t="shared" si="55"/>
        <v>0</v>
      </c>
      <c r="F152" s="171">
        <f t="shared" si="55"/>
        <v>0</v>
      </c>
      <c r="G152" s="79"/>
      <c r="H152" s="251"/>
      <c r="I152" s="252"/>
      <c r="J152" s="251"/>
      <c r="K152" s="252"/>
      <c r="L152" s="251">
        <f t="shared" si="56"/>
        <v>0</v>
      </c>
      <c r="M152" s="252"/>
      <c r="N152" s="251">
        <f t="shared" si="57"/>
        <v>0</v>
      </c>
      <c r="O152" s="252"/>
      <c r="P152" s="73"/>
      <c r="Q152" s="251"/>
      <c r="R152" s="252"/>
      <c r="S152" s="251"/>
      <c r="T152" s="252"/>
      <c r="U152" s="251">
        <f t="shared" si="58"/>
        <v>0</v>
      </c>
      <c r="V152" s="252"/>
      <c r="W152" s="251">
        <f t="shared" si="59"/>
        <v>0</v>
      </c>
      <c r="X152" s="252"/>
      <c r="Y152" s="73"/>
      <c r="Z152" s="251"/>
      <c r="AA152" s="252"/>
      <c r="AB152" s="251"/>
      <c r="AC152" s="252"/>
      <c r="AD152" s="251">
        <f t="shared" si="60"/>
        <v>0</v>
      </c>
      <c r="AE152" s="252"/>
      <c r="AF152" s="251">
        <f t="shared" si="61"/>
        <v>0</v>
      </c>
      <c r="AG152" s="252"/>
      <c r="AH152" s="73"/>
      <c r="AI152" s="251"/>
      <c r="AJ152" s="252"/>
      <c r="AK152" s="251"/>
      <c r="AL152" s="252"/>
      <c r="AM152" s="251">
        <f t="shared" si="62"/>
        <v>0</v>
      </c>
      <c r="AN152" s="252"/>
      <c r="AO152" s="251">
        <f t="shared" si="63"/>
        <v>0</v>
      </c>
      <c r="AP152" s="252"/>
      <c r="AQ152" s="73"/>
      <c r="AR152" s="258">
        <f t="shared" si="64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5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4"/>
        <v>0</v>
      </c>
      <c r="C153" s="76">
        <f t="shared" si="55"/>
        <v>0</v>
      </c>
      <c r="D153" s="77">
        <f t="shared" si="55"/>
        <v>0</v>
      </c>
      <c r="E153" s="78">
        <f t="shared" si="55"/>
        <v>0</v>
      </c>
      <c r="F153" s="171">
        <f t="shared" si="55"/>
        <v>0</v>
      </c>
      <c r="G153" s="79"/>
      <c r="H153" s="251"/>
      <c r="I153" s="252"/>
      <c r="J153" s="251"/>
      <c r="K153" s="252"/>
      <c r="L153" s="251">
        <f t="shared" si="56"/>
        <v>0</v>
      </c>
      <c r="M153" s="252"/>
      <c r="N153" s="251">
        <f t="shared" si="57"/>
        <v>0</v>
      </c>
      <c r="O153" s="252"/>
      <c r="P153" s="73"/>
      <c r="Q153" s="251"/>
      <c r="R153" s="252"/>
      <c r="S153" s="251"/>
      <c r="T153" s="252"/>
      <c r="U153" s="251">
        <f t="shared" si="58"/>
        <v>0</v>
      </c>
      <c r="V153" s="252"/>
      <c r="W153" s="251">
        <f t="shared" si="59"/>
        <v>0</v>
      </c>
      <c r="X153" s="252"/>
      <c r="Y153" s="73"/>
      <c r="Z153" s="251"/>
      <c r="AA153" s="252"/>
      <c r="AB153" s="251"/>
      <c r="AC153" s="252"/>
      <c r="AD153" s="251">
        <f t="shared" si="60"/>
        <v>0</v>
      </c>
      <c r="AE153" s="252"/>
      <c r="AF153" s="251">
        <f t="shared" si="61"/>
        <v>0</v>
      </c>
      <c r="AG153" s="252"/>
      <c r="AH153" s="73"/>
      <c r="AI153" s="251"/>
      <c r="AJ153" s="252"/>
      <c r="AK153" s="251"/>
      <c r="AL153" s="252"/>
      <c r="AM153" s="251">
        <f t="shared" si="62"/>
        <v>0</v>
      </c>
      <c r="AN153" s="252"/>
      <c r="AO153" s="251">
        <f t="shared" si="63"/>
        <v>0</v>
      </c>
      <c r="AP153" s="252"/>
      <c r="AQ153" s="73"/>
      <c r="AR153" s="258">
        <f t="shared" si="64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5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4"/>
        <v>0</v>
      </c>
      <c r="C154" s="76">
        <f t="shared" si="55"/>
        <v>0</v>
      </c>
      <c r="D154" s="77">
        <f t="shared" si="55"/>
        <v>0</v>
      </c>
      <c r="E154" s="78">
        <f t="shared" si="55"/>
        <v>0</v>
      </c>
      <c r="F154" s="171">
        <f t="shared" si="55"/>
        <v>0</v>
      </c>
      <c r="G154" s="79"/>
      <c r="H154" s="251"/>
      <c r="I154" s="252"/>
      <c r="J154" s="251"/>
      <c r="K154" s="252"/>
      <c r="L154" s="251">
        <f t="shared" si="56"/>
        <v>0</v>
      </c>
      <c r="M154" s="252"/>
      <c r="N154" s="251">
        <f t="shared" si="57"/>
        <v>0</v>
      </c>
      <c r="O154" s="252"/>
      <c r="P154" s="73"/>
      <c r="Q154" s="251"/>
      <c r="R154" s="252"/>
      <c r="S154" s="251"/>
      <c r="T154" s="252"/>
      <c r="U154" s="251">
        <f t="shared" si="58"/>
        <v>0</v>
      </c>
      <c r="V154" s="252"/>
      <c r="W154" s="251">
        <f t="shared" si="59"/>
        <v>0</v>
      </c>
      <c r="X154" s="252"/>
      <c r="Y154" s="73"/>
      <c r="Z154" s="251"/>
      <c r="AA154" s="252"/>
      <c r="AB154" s="251"/>
      <c r="AC154" s="252"/>
      <c r="AD154" s="251">
        <f t="shared" si="60"/>
        <v>0</v>
      </c>
      <c r="AE154" s="252"/>
      <c r="AF154" s="251">
        <f t="shared" si="61"/>
        <v>0</v>
      </c>
      <c r="AG154" s="252"/>
      <c r="AH154" s="73"/>
      <c r="AI154" s="251"/>
      <c r="AJ154" s="252"/>
      <c r="AK154" s="251"/>
      <c r="AL154" s="252"/>
      <c r="AM154" s="251">
        <f t="shared" si="62"/>
        <v>0</v>
      </c>
      <c r="AN154" s="252"/>
      <c r="AO154" s="251">
        <f t="shared" si="63"/>
        <v>0</v>
      </c>
      <c r="AP154" s="252"/>
      <c r="AQ154" s="73"/>
      <c r="AR154" s="258">
        <f t="shared" si="64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5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J150:K150"/>
    <mergeCell ref="L150:M150"/>
    <mergeCell ref="N150:O150"/>
    <mergeCell ref="Q150:R150"/>
    <mergeCell ref="AD153:AE153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S147:T147"/>
    <mergeCell ref="U147:V147"/>
    <mergeCell ref="W147:X147"/>
    <mergeCell ref="Z147:AA147"/>
    <mergeCell ref="AB147:AC147"/>
    <mergeCell ref="AD147:AE147"/>
    <mergeCell ref="BI148:BP148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7:I147"/>
    <mergeCell ref="J147:K147"/>
    <mergeCell ref="L147:M147"/>
    <mergeCell ref="N147:O147"/>
    <mergeCell ref="Q147:R147"/>
    <mergeCell ref="AK149:AL149"/>
    <mergeCell ref="AM149:AN149"/>
    <mergeCell ref="H144:I144"/>
    <mergeCell ref="J144:K144"/>
    <mergeCell ref="L144:M144"/>
    <mergeCell ref="N144:O144"/>
    <mergeCell ref="Q144:R144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BQ145:BR145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I146:BP146"/>
    <mergeCell ref="BQ146:BR146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S141:T141"/>
    <mergeCell ref="U141:V141"/>
    <mergeCell ref="W141:X141"/>
    <mergeCell ref="Z141:AA141"/>
    <mergeCell ref="AB141:AC141"/>
    <mergeCell ref="AD141:AE141"/>
    <mergeCell ref="BI142:BP142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1:I141"/>
    <mergeCell ref="J141:K141"/>
    <mergeCell ref="L141:M141"/>
    <mergeCell ref="N141:O141"/>
    <mergeCell ref="Q141:R141"/>
    <mergeCell ref="AK143:AL143"/>
    <mergeCell ref="AM143:AN143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H140:I140"/>
    <mergeCell ref="J140:K140"/>
    <mergeCell ref="L140:M140"/>
    <mergeCell ref="N140:O140"/>
    <mergeCell ref="Q140:R140"/>
    <mergeCell ref="S140:T140"/>
    <mergeCell ref="U140:V140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I140:BP140"/>
    <mergeCell ref="BQ140:BR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368" priority="41" operator="greaterThan">
      <formula>0</formula>
    </cfRule>
  </conditionalFormatting>
  <conditionalFormatting sqref="J138:K154 S138:T154 AB138:AC154 AK138:AL154">
    <cfRule type="cellIs" dxfId="367" priority="40" operator="greaterThan">
      <formula>0</formula>
    </cfRule>
  </conditionalFormatting>
  <conditionalFormatting sqref="FF7:FF23 FF34:FF50 FF61:FF77 FF88:FF104 FF115:FF131">
    <cfRule type="cellIs" dxfId="366" priority="39" operator="greaterThan">
      <formula>0</formula>
    </cfRule>
  </conditionalFormatting>
  <conditionalFormatting sqref="FH7:FI23">
    <cfRule type="cellIs" dxfId="365" priority="38" operator="greaterThan">
      <formula>0</formula>
    </cfRule>
  </conditionalFormatting>
  <conditionalFormatting sqref="FL7:FM23">
    <cfRule type="cellIs" dxfId="364" priority="37" operator="greaterThan">
      <formula>0</formula>
    </cfRule>
  </conditionalFormatting>
  <conditionalFormatting sqref="FN7:FN23">
    <cfRule type="cellIs" dxfId="363" priority="36" operator="greaterThan">
      <formula>0</formula>
    </cfRule>
  </conditionalFormatting>
  <conditionalFormatting sqref="FI34:FI50">
    <cfRule type="cellIs" dxfId="362" priority="35" operator="greaterThan">
      <formula>0</formula>
    </cfRule>
  </conditionalFormatting>
  <conditionalFormatting sqref="FL34:FM50">
    <cfRule type="cellIs" dxfId="361" priority="34" operator="greaterThan">
      <formula>0</formula>
    </cfRule>
  </conditionalFormatting>
  <conditionalFormatting sqref="FN34:FN50">
    <cfRule type="cellIs" dxfId="360" priority="33" operator="greaterThan">
      <formula>0</formula>
    </cfRule>
  </conditionalFormatting>
  <conditionalFormatting sqref="FH34:FH50">
    <cfRule type="cellIs" dxfId="359" priority="32" operator="greaterThan">
      <formula>0</formula>
    </cfRule>
  </conditionalFormatting>
  <conditionalFormatting sqref="FH61:FH77">
    <cfRule type="cellIs" dxfId="358" priority="31" operator="greaterThan">
      <formula>0</formula>
    </cfRule>
  </conditionalFormatting>
  <conditionalFormatting sqref="FH61:FI77">
    <cfRule type="cellIs" dxfId="357" priority="30" operator="greaterThan">
      <formula>0</formula>
    </cfRule>
  </conditionalFormatting>
  <conditionalFormatting sqref="FL61:FM77">
    <cfRule type="cellIs" dxfId="356" priority="29" operator="greaterThan">
      <formula>0</formula>
    </cfRule>
  </conditionalFormatting>
  <conditionalFormatting sqref="FN61:FN77">
    <cfRule type="cellIs" dxfId="355" priority="28" operator="greaterThan">
      <formula>0</formula>
    </cfRule>
  </conditionalFormatting>
  <conditionalFormatting sqref="FH88:FH104">
    <cfRule type="cellIs" dxfId="354" priority="27" operator="greaterThan">
      <formula>0</formula>
    </cfRule>
  </conditionalFormatting>
  <conditionalFormatting sqref="FH88:FH104">
    <cfRule type="cellIs" dxfId="353" priority="26" operator="greaterThan">
      <formula>0</formula>
    </cfRule>
  </conditionalFormatting>
  <conditionalFormatting sqref="FH88:FI104">
    <cfRule type="cellIs" dxfId="352" priority="25" operator="greaterThan">
      <formula>0</formula>
    </cfRule>
  </conditionalFormatting>
  <conditionalFormatting sqref="FL88:FM104">
    <cfRule type="cellIs" dxfId="351" priority="24" operator="greaterThan">
      <formula>0</formula>
    </cfRule>
  </conditionalFormatting>
  <conditionalFormatting sqref="FN88:FN104">
    <cfRule type="cellIs" dxfId="350" priority="23" operator="greaterThan">
      <formula>0</formula>
    </cfRule>
  </conditionalFormatting>
  <conditionalFormatting sqref="FH115:FH131">
    <cfRule type="cellIs" dxfId="349" priority="22" operator="greaterThan">
      <formula>0</formula>
    </cfRule>
  </conditionalFormatting>
  <conditionalFormatting sqref="FH115:FH131">
    <cfRule type="cellIs" dxfId="348" priority="21" operator="greaterThan">
      <formula>0</formula>
    </cfRule>
  </conditionalFormatting>
  <conditionalFormatting sqref="FH115:FH131">
    <cfRule type="cellIs" dxfId="347" priority="20" operator="greaterThan">
      <formula>0</formula>
    </cfRule>
  </conditionalFormatting>
  <conditionalFormatting sqref="FH115:FI131">
    <cfRule type="cellIs" dxfId="346" priority="19" operator="greaterThan">
      <formula>0</formula>
    </cfRule>
  </conditionalFormatting>
  <conditionalFormatting sqref="FL115:FM131">
    <cfRule type="cellIs" dxfId="345" priority="18" operator="greaterThan">
      <formula>0</formula>
    </cfRule>
  </conditionalFormatting>
  <conditionalFormatting sqref="FN115:FN131">
    <cfRule type="cellIs" dxfId="344" priority="17" operator="greaterThan">
      <formula>0</formula>
    </cfRule>
  </conditionalFormatting>
  <conditionalFormatting sqref="N138:O154 W138:X154 AF138:AG154 AO138:AP154">
    <cfRule type="cellIs" dxfId="343" priority="14" operator="between">
      <formula>35.1</formula>
      <formula>39</formula>
    </cfRule>
    <cfRule type="cellIs" dxfId="342" priority="15" operator="between">
      <formula>31</formula>
      <formula>34.9</formula>
    </cfRule>
    <cfRule type="cellIs" dxfId="341" priority="16" operator="equal">
      <formula>35</formula>
    </cfRule>
  </conditionalFormatting>
  <conditionalFormatting sqref="AR138:AT154">
    <cfRule type="cellIs" dxfId="340" priority="11" operator="between">
      <formula>0.1</formula>
      <formula>34.9</formula>
    </cfRule>
    <cfRule type="cellIs" dxfId="339" priority="12" operator="greaterThan">
      <formula>35</formula>
    </cfRule>
    <cfRule type="cellIs" dxfId="338" priority="13" operator="equal">
      <formula>35</formula>
    </cfRule>
  </conditionalFormatting>
  <conditionalFormatting sqref="FJ34:FJ50 FJ61:FJ77 FJ88:FJ104 FJ115:FJ131 FJ7:FJ23">
    <cfRule type="cellIs" dxfId="337" priority="10" operator="greaterThan">
      <formula>0</formula>
    </cfRule>
  </conditionalFormatting>
  <conditionalFormatting sqref="AV138:AW154">
    <cfRule type="cellIs" dxfId="336" priority="9" operator="greaterThan">
      <formula>0</formula>
    </cfRule>
  </conditionalFormatting>
  <conditionalFormatting sqref="AX138:AY154">
    <cfRule type="cellIs" dxfId="335" priority="8" operator="greaterThan">
      <formula>0</formula>
    </cfRule>
  </conditionalFormatting>
  <conditionalFormatting sqref="BB138:BC154">
    <cfRule type="cellIs" dxfId="334" priority="5" operator="between">
      <formula>35.1</formula>
      <formula>39</formula>
    </cfRule>
    <cfRule type="cellIs" dxfId="333" priority="6" operator="between">
      <formula>31</formula>
      <formula>34.9</formula>
    </cfRule>
    <cfRule type="cellIs" dxfId="332" priority="7" operator="equal">
      <formula>35</formula>
    </cfRule>
  </conditionalFormatting>
  <conditionalFormatting sqref="BE138:BG154">
    <cfRule type="cellIs" dxfId="331" priority="2" operator="between">
      <formula>0.1</formula>
      <formula>34.9</formula>
    </cfRule>
    <cfRule type="cellIs" dxfId="330" priority="3" operator="greaterThan">
      <formula>35</formula>
    </cfRule>
    <cfRule type="cellIs" dxfId="329" priority="4" operator="equal">
      <formula>35</formula>
    </cfRule>
  </conditionalFormatting>
  <conditionalFormatting sqref="FK7:FK23 FK34:FK50 FK61:FK77 FK88:FK104 FK115:FK131">
    <cfRule type="cellIs" dxfId="328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'04'!A109</f>
        <v>A</v>
      </c>
      <c r="B1" s="2" t="str">
        <f>'04'!B109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18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'04'!AM82:AQ82</f>
        <v>0</v>
      </c>
      <c r="AN1" s="207"/>
      <c r="AO1" s="207"/>
      <c r="AP1" s="207"/>
      <c r="AQ1" s="207"/>
      <c r="AR1" s="81"/>
      <c r="AS1" s="208">
        <f>'04'!AS82:AW82</f>
        <v>0</v>
      </c>
      <c r="AT1" s="208"/>
      <c r="AU1" s="208"/>
      <c r="AV1" s="208"/>
      <c r="AW1" s="208"/>
      <c r="AY1" s="209">
        <f>'04'!AY82:BC82</f>
        <v>0</v>
      </c>
      <c r="AZ1" s="209"/>
      <c r="BA1" s="209"/>
      <c r="BB1" s="209"/>
      <c r="BC1" s="209"/>
      <c r="BE1" s="210">
        <f>'04'!BE82:BI82</f>
        <v>0</v>
      </c>
      <c r="BF1" s="210"/>
      <c r="BG1" s="210"/>
      <c r="BH1" s="210"/>
      <c r="BI1" s="210"/>
      <c r="BK1" s="211">
        <f>'04'!BK82:BO82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18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18</v>
      </c>
      <c r="EP1" s="199"/>
    </row>
    <row r="2" spans="1:173" ht="15" customHeight="1" thickBot="1" x14ac:dyDescent="0.3">
      <c r="A2" s="1" t="str">
        <f>'04'!A110</f>
        <v>R</v>
      </c>
      <c r="B2" s="2" t="str">
        <f>'04'!B110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'04'!AM83:AQ83</f>
        <v>0</v>
      </c>
      <c r="AN2" s="202"/>
      <c r="AO2" s="202"/>
      <c r="AP2" s="202"/>
      <c r="AQ2" s="202"/>
      <c r="AS2" s="203">
        <f>'04'!AS83:AW83</f>
        <v>0</v>
      </c>
      <c r="AT2" s="203"/>
      <c r="AU2" s="203"/>
      <c r="AV2" s="203"/>
      <c r="AW2" s="203"/>
      <c r="AY2" s="204">
        <f>'04'!AY83:BC83</f>
        <v>0</v>
      </c>
      <c r="AZ2" s="204"/>
      <c r="BA2" s="204"/>
      <c r="BB2" s="204"/>
      <c r="BC2" s="204"/>
      <c r="BE2" s="205">
        <f>'04'!BE83:BI83</f>
        <v>0</v>
      </c>
      <c r="BF2" s="205"/>
      <c r="BG2" s="205"/>
      <c r="BH2" s="205"/>
      <c r="BI2" s="205"/>
      <c r="BK2" s="206">
        <f>'04'!BK83:BO83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'04'!A111</f>
        <v>M</v>
      </c>
      <c r="B3" s="2" t="str">
        <f>'04'!B111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42856</v>
      </c>
      <c r="K3" s="201"/>
      <c r="L3" s="201"/>
      <c r="M3" s="201"/>
      <c r="N3" s="201"/>
      <c r="O3" s="201"/>
      <c r="P3" s="201"/>
      <c r="Q3" s="7"/>
      <c r="R3" s="159" t="s">
        <v>215</v>
      </c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42857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42858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42859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42860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42861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42862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'04'!A112</f>
        <v>0</v>
      </c>
      <c r="B4" s="2">
        <f>'04'!B112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'04'!A113</f>
        <v>0</v>
      </c>
      <c r="B5" s="2">
        <f>'04'!B113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'04'!A114</f>
        <v>0</v>
      </c>
      <c r="B6" s="2">
        <f>'04'!B114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>
        <v>42856</v>
      </c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'04'!B138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160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2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>
        <f>SUMIF(G7:AB7,"*",$G$4:$AB$4)</f>
        <v>0</v>
      </c>
      <c r="FJ7" s="46">
        <f>'04'!FN115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'04'!B139</f>
        <v>0</v>
      </c>
      <c r="C8" s="36">
        <f t="shared" ref="C8:C22" si="1">SUMIF(G8:FD8,"A",G$4:FD$4)</f>
        <v>0</v>
      </c>
      <c r="D8" s="37">
        <f t="shared" ref="D8:D22" si="2">SUMIF(G8:FD8,"R",G$4:FD$4)</f>
        <v>0</v>
      </c>
      <c r="E8" s="38">
        <f t="shared" ref="E8:E22" si="3">SUMIF(G8:FD8,"M",G$4:FD$4)</f>
        <v>0</v>
      </c>
      <c r="F8" s="170">
        <f t="shared" ref="F8:F23" si="4">(SUMIF(G8:FD8,"*",G$4:FD$4)+FF8)</f>
        <v>0</v>
      </c>
      <c r="G8" s="160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2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45">
        <f t="shared" ref="FI8:FI23" si="6">SUMIF(G8:AB8,"*",$G$4:$AB$4)</f>
        <v>0</v>
      </c>
      <c r="FJ8" s="46">
        <f>'04'!FN116</f>
        <v>0</v>
      </c>
      <c r="FK8" s="44">
        <f t="shared" si="0"/>
        <v>0</v>
      </c>
      <c r="FL8" s="46"/>
      <c r="FM8" s="47"/>
      <c r="FN8" s="48">
        <f t="shared" ref="FN8:FN23" si="7">FI8+FJ8+FK8-FL8</f>
        <v>0</v>
      </c>
      <c r="FP8" s="49">
        <f t="shared" ref="FP8:FP23" si="8">+B8</f>
        <v>0</v>
      </c>
      <c r="FQ8" s="1">
        <v>2</v>
      </c>
    </row>
    <row r="9" spans="1:173" x14ac:dyDescent="0.25">
      <c r="A9" s="34">
        <v>3</v>
      </c>
      <c r="B9" s="35">
        <f>'04'!B140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160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2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45">
        <f t="shared" si="6"/>
        <v>0</v>
      </c>
      <c r="FJ9" s="46">
        <f>'04'!FN117</f>
        <v>0</v>
      </c>
      <c r="FK9" s="44">
        <f t="shared" si="0"/>
        <v>0</v>
      </c>
      <c r="FL9" s="46"/>
      <c r="FM9" s="47"/>
      <c r="FN9" s="48">
        <f t="shared" si="7"/>
        <v>0</v>
      </c>
      <c r="FP9" s="49">
        <f t="shared" si="8"/>
        <v>0</v>
      </c>
      <c r="FQ9" s="1">
        <v>3</v>
      </c>
    </row>
    <row r="10" spans="1:173" x14ac:dyDescent="0.25">
      <c r="A10" s="34">
        <v>4</v>
      </c>
      <c r="B10" s="35">
        <f>'04'!B141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160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2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45">
        <f t="shared" si="6"/>
        <v>0</v>
      </c>
      <c r="FJ10" s="46">
        <f>'04'!FN118</f>
        <v>0</v>
      </c>
      <c r="FK10" s="44">
        <f t="shared" si="0"/>
        <v>0</v>
      </c>
      <c r="FL10" s="46"/>
      <c r="FM10" s="47"/>
      <c r="FN10" s="48">
        <f t="shared" si="7"/>
        <v>0</v>
      </c>
      <c r="FP10" s="49">
        <f t="shared" si="8"/>
        <v>0</v>
      </c>
      <c r="FQ10" s="1">
        <v>4</v>
      </c>
    </row>
    <row r="11" spans="1:173" x14ac:dyDescent="0.25">
      <c r="A11" s="34">
        <v>5</v>
      </c>
      <c r="B11" s="35">
        <f>'04'!B142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160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2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45">
        <f t="shared" si="6"/>
        <v>0</v>
      </c>
      <c r="FJ11" s="46">
        <f>'04'!FN119</f>
        <v>0</v>
      </c>
      <c r="FK11" s="44">
        <f t="shared" si="0"/>
        <v>0</v>
      </c>
      <c r="FL11" s="46"/>
      <c r="FM11" s="47"/>
      <c r="FN11" s="48">
        <f t="shared" si="7"/>
        <v>0</v>
      </c>
      <c r="FP11" s="49">
        <f t="shared" si="8"/>
        <v>0</v>
      </c>
      <c r="FQ11" s="1">
        <v>5</v>
      </c>
    </row>
    <row r="12" spans="1:173" x14ac:dyDescent="0.25">
      <c r="A12" s="34">
        <v>6</v>
      </c>
      <c r="B12" s="35">
        <f>'04'!B143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16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5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45">
        <f t="shared" si="6"/>
        <v>0</v>
      </c>
      <c r="FJ12" s="46">
        <f>'04'!FN120</f>
        <v>0</v>
      </c>
      <c r="FK12" s="44">
        <f t="shared" si="0"/>
        <v>0</v>
      </c>
      <c r="FL12" s="46"/>
      <c r="FM12" s="47"/>
      <c r="FN12" s="48">
        <f t="shared" si="7"/>
        <v>0</v>
      </c>
      <c r="FP12" s="49">
        <f t="shared" si="8"/>
        <v>0</v>
      </c>
      <c r="FQ12" s="1">
        <v>6</v>
      </c>
    </row>
    <row r="13" spans="1:173" x14ac:dyDescent="0.25">
      <c r="A13" s="34">
        <v>7</v>
      </c>
      <c r="B13" s="35">
        <f>'04'!B144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160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2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45">
        <f t="shared" si="6"/>
        <v>0</v>
      </c>
      <c r="FJ13" s="46">
        <f>'04'!FN121</f>
        <v>0</v>
      </c>
      <c r="FK13" s="44">
        <f t="shared" si="0"/>
        <v>0</v>
      </c>
      <c r="FL13" s="46"/>
      <c r="FM13" s="47"/>
      <c r="FN13" s="48">
        <f t="shared" si="7"/>
        <v>0</v>
      </c>
      <c r="FP13" s="49">
        <f t="shared" si="8"/>
        <v>0</v>
      </c>
      <c r="FQ13" s="1">
        <v>7</v>
      </c>
    </row>
    <row r="14" spans="1:173" x14ac:dyDescent="0.25">
      <c r="A14" s="34">
        <v>8</v>
      </c>
      <c r="B14" s="35">
        <f>'04'!B145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160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2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45">
        <f t="shared" si="6"/>
        <v>0</v>
      </c>
      <c r="FJ14" s="46">
        <f>'04'!FN122</f>
        <v>0</v>
      </c>
      <c r="FK14" s="44">
        <f t="shared" si="0"/>
        <v>0</v>
      </c>
      <c r="FL14" s="46"/>
      <c r="FM14" s="47"/>
      <c r="FN14" s="48">
        <f t="shared" si="7"/>
        <v>0</v>
      </c>
      <c r="FP14" s="49">
        <f t="shared" si="8"/>
        <v>0</v>
      </c>
      <c r="FQ14" s="1">
        <v>8</v>
      </c>
    </row>
    <row r="15" spans="1:173" x14ac:dyDescent="0.25">
      <c r="A15" s="34">
        <v>9</v>
      </c>
      <c r="B15" s="35">
        <f>'04'!B146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160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2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45">
        <f t="shared" si="6"/>
        <v>0</v>
      </c>
      <c r="FJ15" s="46">
        <f>'04'!FN123</f>
        <v>0</v>
      </c>
      <c r="FK15" s="44">
        <f t="shared" si="0"/>
        <v>0</v>
      </c>
      <c r="FL15" s="46"/>
      <c r="FM15" s="47"/>
      <c r="FN15" s="48">
        <f t="shared" si="7"/>
        <v>0</v>
      </c>
      <c r="FP15" s="49">
        <f t="shared" si="8"/>
        <v>0</v>
      </c>
      <c r="FQ15" s="1">
        <v>9</v>
      </c>
    </row>
    <row r="16" spans="1:173" x14ac:dyDescent="0.25">
      <c r="A16" s="34">
        <v>10</v>
      </c>
      <c r="B16" s="35">
        <f>'04'!B147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160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2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45">
        <f t="shared" si="6"/>
        <v>0</v>
      </c>
      <c r="FJ16" s="46">
        <f>'04'!FN124</f>
        <v>0</v>
      </c>
      <c r="FK16" s="44">
        <f t="shared" si="0"/>
        <v>0</v>
      </c>
      <c r="FL16" s="46"/>
      <c r="FM16" s="47"/>
      <c r="FN16" s="48">
        <f t="shared" si="7"/>
        <v>0</v>
      </c>
      <c r="FP16" s="49">
        <f t="shared" si="8"/>
        <v>0</v>
      </c>
      <c r="FQ16" s="1">
        <v>10</v>
      </c>
    </row>
    <row r="17" spans="1:173" x14ac:dyDescent="0.25">
      <c r="A17" s="34">
        <v>11</v>
      </c>
      <c r="B17" s="35">
        <f>'04'!B148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160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2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45">
        <f t="shared" si="6"/>
        <v>0</v>
      </c>
      <c r="FJ17" s="46">
        <f>'04'!FN125</f>
        <v>0</v>
      </c>
      <c r="FK17" s="44">
        <f t="shared" si="0"/>
        <v>0</v>
      </c>
      <c r="FL17" s="46"/>
      <c r="FM17" s="47"/>
      <c r="FN17" s="48">
        <f t="shared" si="7"/>
        <v>0</v>
      </c>
      <c r="FP17" s="49">
        <f t="shared" si="8"/>
        <v>0</v>
      </c>
      <c r="FQ17" s="1">
        <v>11</v>
      </c>
    </row>
    <row r="18" spans="1:173" x14ac:dyDescent="0.25">
      <c r="A18" s="34">
        <v>12</v>
      </c>
      <c r="B18" s="35">
        <f>'04'!B149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160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2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45">
        <f t="shared" si="6"/>
        <v>0</v>
      </c>
      <c r="FJ18" s="46">
        <f>'04'!FN126</f>
        <v>0</v>
      </c>
      <c r="FK18" s="44">
        <f t="shared" si="0"/>
        <v>0</v>
      </c>
      <c r="FL18" s="46"/>
      <c r="FM18" s="47"/>
      <c r="FN18" s="48">
        <f t="shared" si="7"/>
        <v>0</v>
      </c>
      <c r="FP18" s="49">
        <f t="shared" si="8"/>
        <v>0</v>
      </c>
      <c r="FQ18" s="1">
        <v>12</v>
      </c>
    </row>
    <row r="19" spans="1:173" x14ac:dyDescent="0.25">
      <c r="A19" s="34">
        <v>13</v>
      </c>
      <c r="B19" s="35">
        <f>'04'!B150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160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2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45">
        <f t="shared" si="6"/>
        <v>0</v>
      </c>
      <c r="FJ19" s="46">
        <f>'04'!FN127</f>
        <v>0</v>
      </c>
      <c r="FK19" s="44">
        <f t="shared" si="0"/>
        <v>0</v>
      </c>
      <c r="FL19" s="46"/>
      <c r="FM19" s="47"/>
      <c r="FN19" s="48">
        <f t="shared" si="7"/>
        <v>0</v>
      </c>
      <c r="FP19" s="49">
        <f t="shared" si="8"/>
        <v>0</v>
      </c>
      <c r="FQ19" s="1">
        <v>13</v>
      </c>
    </row>
    <row r="20" spans="1:173" x14ac:dyDescent="0.25">
      <c r="A20" s="34">
        <v>14</v>
      </c>
      <c r="B20" s="35">
        <f>'04'!B151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160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2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45">
        <f t="shared" si="6"/>
        <v>0</v>
      </c>
      <c r="FJ20" s="46">
        <f>'04'!FN128</f>
        <v>0</v>
      </c>
      <c r="FK20" s="44">
        <f t="shared" si="0"/>
        <v>0</v>
      </c>
      <c r="FL20" s="46"/>
      <c r="FM20" s="47"/>
      <c r="FN20" s="48">
        <f t="shared" si="7"/>
        <v>0</v>
      </c>
      <c r="FP20" s="49">
        <f t="shared" si="8"/>
        <v>0</v>
      </c>
      <c r="FQ20" s="1">
        <v>14</v>
      </c>
    </row>
    <row r="21" spans="1:173" x14ac:dyDescent="0.25">
      <c r="A21" s="34">
        <v>15</v>
      </c>
      <c r="B21" s="35">
        <f>'04'!B152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160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2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45">
        <f t="shared" si="6"/>
        <v>0</v>
      </c>
      <c r="FJ21" s="46">
        <f>'04'!FN129</f>
        <v>0</v>
      </c>
      <c r="FK21" s="44">
        <f t="shared" si="0"/>
        <v>0</v>
      </c>
      <c r="FL21" s="46"/>
      <c r="FM21" s="47"/>
      <c r="FN21" s="48">
        <f t="shared" si="7"/>
        <v>0</v>
      </c>
      <c r="FP21" s="49">
        <f t="shared" si="8"/>
        <v>0</v>
      </c>
      <c r="FQ21" s="1">
        <v>15</v>
      </c>
    </row>
    <row r="22" spans="1:173" x14ac:dyDescent="0.25">
      <c r="A22" s="34">
        <v>16</v>
      </c>
      <c r="B22" s="35">
        <f>'04'!B153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160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2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45">
        <f t="shared" si="6"/>
        <v>0</v>
      </c>
      <c r="FJ22" s="46">
        <f>'04'!FN130</f>
        <v>0</v>
      </c>
      <c r="FK22" s="44">
        <f t="shared" si="0"/>
        <v>0</v>
      </c>
      <c r="FL22" s="46"/>
      <c r="FM22" s="47"/>
      <c r="FN22" s="48">
        <f t="shared" si="7"/>
        <v>0</v>
      </c>
      <c r="FP22" s="49">
        <f t="shared" si="8"/>
        <v>0</v>
      </c>
      <c r="FQ22" s="1">
        <v>16</v>
      </c>
    </row>
    <row r="23" spans="1:173" ht="15" customHeight="1" x14ac:dyDescent="0.25">
      <c r="A23" s="34">
        <v>17</v>
      </c>
      <c r="B23" s="35">
        <f>'04'!B154</f>
        <v>0</v>
      </c>
      <c r="C23" s="36">
        <f>SUMIF(G23:FD23,"A",G$4:FD$4)</f>
        <v>0</v>
      </c>
      <c r="D23" s="37">
        <f>SUMIF(G23:FD23,"R",G$4:FD$4)</f>
        <v>0</v>
      </c>
      <c r="E23" s="38">
        <f>SUMIF(G23:FD23,"M",G$4:FD$4)</f>
        <v>0</v>
      </c>
      <c r="F23" s="170">
        <f t="shared" si="4"/>
        <v>0</v>
      </c>
      <c r="G23" s="160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2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45">
        <f t="shared" si="6"/>
        <v>0</v>
      </c>
      <c r="FJ23" s="46">
        <f>'04'!FN131</f>
        <v>0</v>
      </c>
      <c r="FK23" s="44">
        <f t="shared" si="0"/>
        <v>0</v>
      </c>
      <c r="FL23" s="46"/>
      <c r="FM23" s="47"/>
      <c r="FN23" s="48">
        <f t="shared" si="7"/>
        <v>0</v>
      </c>
      <c r="FP23" s="49">
        <f t="shared" si="8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19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19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19</v>
      </c>
      <c r="EP28" s="199"/>
    </row>
    <row r="29" spans="1:173" ht="15.75" customHeight="1" thickBot="1" x14ac:dyDescent="0.3">
      <c r="A29" s="1" t="str">
        <f t="shared" ref="A29:B33" si="9">A2</f>
        <v>R</v>
      </c>
      <c r="B29" s="2" t="str">
        <f t="shared" si="9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9"/>
        <v>M</v>
      </c>
      <c r="B30" s="2" t="str">
        <f t="shared" si="9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42863</v>
      </c>
      <c r="K30" s="201"/>
      <c r="L30" s="201"/>
      <c r="M30" s="201"/>
      <c r="N30" s="201"/>
      <c r="O30" s="201"/>
      <c r="P30" s="201"/>
      <c r="Q30" s="7"/>
      <c r="R30" s="159" t="s">
        <v>216</v>
      </c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42864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42865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42866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42867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42868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42869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9"/>
        <v>0</v>
      </c>
      <c r="B31" s="2">
        <f t="shared" si="9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9"/>
        <v>0</v>
      </c>
      <c r="B32" s="2">
        <f t="shared" si="9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9"/>
        <v>0</v>
      </c>
      <c r="B33" s="2">
        <f t="shared" si="9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>
        <v>42863</v>
      </c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160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2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10">+SUMIF($EI34:$FD34,"*",$EI$4:$FD$4)</f>
        <v>0</v>
      </c>
      <c r="FI34" s="50">
        <f>SUMIF(G34:AB34,"*",$G$4:$AB$4)</f>
        <v>0</v>
      </c>
      <c r="FJ34" s="46">
        <f>FN7</f>
        <v>0</v>
      </c>
      <c r="FK34" s="44">
        <f t="shared" ref="FK34:FK50" si="11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2">B8</f>
        <v>0</v>
      </c>
      <c r="C35" s="36">
        <f t="shared" ref="C35:C50" si="13">SUMIF(G35:FD35,"A",G$4:FD$4)</f>
        <v>0</v>
      </c>
      <c r="D35" s="37">
        <f t="shared" ref="D35:D50" si="14">SUMIF(G35:FD35,"R",G$4:FD$4)</f>
        <v>0</v>
      </c>
      <c r="E35" s="38">
        <f t="shared" ref="E35:E50" si="15">SUMIF(G35:FD35,"M",G$4:FD$4)</f>
        <v>0</v>
      </c>
      <c r="F35" s="170">
        <f t="shared" ref="F35:F50" si="16">(SUMIF(G35:FD35,"*",G$4:FD$4)+FF35)</f>
        <v>0</v>
      </c>
      <c r="G35" s="160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2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10"/>
        <v>0</v>
      </c>
      <c r="FI35" s="50">
        <f t="shared" ref="FI35:FI50" si="17">SUMIF(G35:AB35,"*",$G$4:$AB$4)</f>
        <v>0</v>
      </c>
      <c r="FJ35" s="46">
        <f t="shared" ref="FJ35:FJ50" si="18">FN8</f>
        <v>0</v>
      </c>
      <c r="FK35" s="44">
        <f t="shared" si="11"/>
        <v>0</v>
      </c>
      <c r="FL35" s="46"/>
      <c r="FM35" s="66"/>
      <c r="FN35" s="48">
        <f t="shared" ref="FN35:FN50" si="19">FI35+FJ35+FK35-FL35</f>
        <v>0</v>
      </c>
      <c r="FP35" s="49">
        <f t="shared" ref="FP35:FP50" si="20">+B35</f>
        <v>0</v>
      </c>
      <c r="FQ35" s="1">
        <v>2</v>
      </c>
    </row>
    <row r="36" spans="1:173" x14ac:dyDescent="0.25">
      <c r="A36" s="34">
        <v>3</v>
      </c>
      <c r="B36" s="35">
        <f t="shared" si="12"/>
        <v>0</v>
      </c>
      <c r="C36" s="36">
        <f t="shared" si="13"/>
        <v>0</v>
      </c>
      <c r="D36" s="37">
        <f t="shared" si="14"/>
        <v>0</v>
      </c>
      <c r="E36" s="38">
        <f t="shared" si="15"/>
        <v>0</v>
      </c>
      <c r="F36" s="170">
        <f t="shared" si="16"/>
        <v>0</v>
      </c>
      <c r="G36" s="160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2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10"/>
        <v>0</v>
      </c>
      <c r="FI36" s="50">
        <f t="shared" si="17"/>
        <v>0</v>
      </c>
      <c r="FJ36" s="46">
        <f t="shared" si="18"/>
        <v>0</v>
      </c>
      <c r="FK36" s="44">
        <f t="shared" si="11"/>
        <v>0</v>
      </c>
      <c r="FL36" s="46"/>
      <c r="FM36" s="66"/>
      <c r="FN36" s="48">
        <f t="shared" si="19"/>
        <v>0</v>
      </c>
      <c r="FP36" s="49">
        <f t="shared" si="20"/>
        <v>0</v>
      </c>
      <c r="FQ36" s="1">
        <v>3</v>
      </c>
    </row>
    <row r="37" spans="1:173" x14ac:dyDescent="0.25">
      <c r="A37" s="34">
        <v>4</v>
      </c>
      <c r="B37" s="35">
        <f t="shared" si="12"/>
        <v>0</v>
      </c>
      <c r="C37" s="36">
        <f t="shared" si="13"/>
        <v>0</v>
      </c>
      <c r="D37" s="37">
        <f t="shared" si="14"/>
        <v>0</v>
      </c>
      <c r="E37" s="38">
        <f t="shared" si="15"/>
        <v>0</v>
      </c>
      <c r="F37" s="170">
        <f t="shared" si="16"/>
        <v>0</v>
      </c>
      <c r="G37" s="160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2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10"/>
        <v>0</v>
      </c>
      <c r="FI37" s="50">
        <f t="shared" si="17"/>
        <v>0</v>
      </c>
      <c r="FJ37" s="46">
        <f t="shared" si="18"/>
        <v>0</v>
      </c>
      <c r="FK37" s="44">
        <f t="shared" si="11"/>
        <v>0</v>
      </c>
      <c r="FL37" s="46"/>
      <c r="FM37" s="66"/>
      <c r="FN37" s="48">
        <f t="shared" si="19"/>
        <v>0</v>
      </c>
      <c r="FP37" s="49">
        <f t="shared" si="20"/>
        <v>0</v>
      </c>
      <c r="FQ37" s="1">
        <v>4</v>
      </c>
    </row>
    <row r="38" spans="1:173" x14ac:dyDescent="0.25">
      <c r="A38" s="34">
        <v>5</v>
      </c>
      <c r="B38" s="35">
        <f t="shared" si="12"/>
        <v>0</v>
      </c>
      <c r="C38" s="36">
        <f t="shared" si="13"/>
        <v>0</v>
      </c>
      <c r="D38" s="37">
        <f t="shared" si="14"/>
        <v>0</v>
      </c>
      <c r="E38" s="38">
        <f t="shared" si="15"/>
        <v>0</v>
      </c>
      <c r="F38" s="170">
        <f t="shared" si="16"/>
        <v>0</v>
      </c>
      <c r="G38" s="160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2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10"/>
        <v>0</v>
      </c>
      <c r="FI38" s="50">
        <f t="shared" si="17"/>
        <v>0</v>
      </c>
      <c r="FJ38" s="46">
        <f t="shared" si="18"/>
        <v>0</v>
      </c>
      <c r="FK38" s="44">
        <f t="shared" si="11"/>
        <v>0</v>
      </c>
      <c r="FL38" s="46"/>
      <c r="FM38" s="66"/>
      <c r="FN38" s="48">
        <f t="shared" si="19"/>
        <v>0</v>
      </c>
      <c r="FP38" s="49">
        <f t="shared" si="20"/>
        <v>0</v>
      </c>
      <c r="FQ38" s="1">
        <v>5</v>
      </c>
    </row>
    <row r="39" spans="1:173" x14ac:dyDescent="0.25">
      <c r="A39" s="34">
        <v>6</v>
      </c>
      <c r="B39" s="35">
        <f t="shared" si="12"/>
        <v>0</v>
      </c>
      <c r="C39" s="36">
        <f t="shared" si="13"/>
        <v>0</v>
      </c>
      <c r="D39" s="37">
        <f t="shared" si="14"/>
        <v>0</v>
      </c>
      <c r="E39" s="38">
        <f t="shared" si="15"/>
        <v>0</v>
      </c>
      <c r="F39" s="170">
        <f t="shared" si="16"/>
        <v>0</v>
      </c>
      <c r="G39" s="163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5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10"/>
        <v>0</v>
      </c>
      <c r="FI39" s="50">
        <f t="shared" si="17"/>
        <v>0</v>
      </c>
      <c r="FJ39" s="46">
        <f t="shared" si="18"/>
        <v>0</v>
      </c>
      <c r="FK39" s="44">
        <f t="shared" si="11"/>
        <v>0</v>
      </c>
      <c r="FL39" s="46"/>
      <c r="FM39" s="66"/>
      <c r="FN39" s="48">
        <f t="shared" si="19"/>
        <v>0</v>
      </c>
      <c r="FP39" s="49">
        <f t="shared" si="20"/>
        <v>0</v>
      </c>
      <c r="FQ39" s="1">
        <v>6</v>
      </c>
    </row>
    <row r="40" spans="1:173" x14ac:dyDescent="0.25">
      <c r="A40" s="34">
        <v>7</v>
      </c>
      <c r="B40" s="35">
        <f t="shared" si="12"/>
        <v>0</v>
      </c>
      <c r="C40" s="36">
        <f t="shared" si="13"/>
        <v>0</v>
      </c>
      <c r="D40" s="37">
        <f t="shared" si="14"/>
        <v>0</v>
      </c>
      <c r="E40" s="38">
        <f t="shared" si="15"/>
        <v>0</v>
      </c>
      <c r="F40" s="170">
        <f t="shared" si="16"/>
        <v>0</v>
      </c>
      <c r="G40" s="160"/>
      <c r="H40" s="161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1"/>
      <c r="Z40" s="161"/>
      <c r="AA40" s="161"/>
      <c r="AB40" s="162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10"/>
        <v>0</v>
      </c>
      <c r="FI40" s="50">
        <f t="shared" si="17"/>
        <v>0</v>
      </c>
      <c r="FJ40" s="46">
        <f t="shared" si="18"/>
        <v>0</v>
      </c>
      <c r="FK40" s="44">
        <f t="shared" si="11"/>
        <v>0</v>
      </c>
      <c r="FL40" s="46"/>
      <c r="FM40" s="66"/>
      <c r="FN40" s="48">
        <f t="shared" si="19"/>
        <v>0</v>
      </c>
      <c r="FP40" s="49">
        <f t="shared" si="20"/>
        <v>0</v>
      </c>
      <c r="FQ40" s="1">
        <v>7</v>
      </c>
    </row>
    <row r="41" spans="1:173" x14ac:dyDescent="0.25">
      <c r="A41" s="34">
        <v>8</v>
      </c>
      <c r="B41" s="35">
        <f t="shared" si="12"/>
        <v>0</v>
      </c>
      <c r="C41" s="36">
        <f t="shared" si="13"/>
        <v>0</v>
      </c>
      <c r="D41" s="37">
        <f t="shared" si="14"/>
        <v>0</v>
      </c>
      <c r="E41" s="38">
        <f t="shared" si="15"/>
        <v>0</v>
      </c>
      <c r="F41" s="170">
        <f t="shared" si="16"/>
        <v>0</v>
      </c>
      <c r="G41" s="16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2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10"/>
        <v>0</v>
      </c>
      <c r="FI41" s="50">
        <f t="shared" si="17"/>
        <v>0</v>
      </c>
      <c r="FJ41" s="46">
        <f t="shared" si="18"/>
        <v>0</v>
      </c>
      <c r="FK41" s="44">
        <f t="shared" si="11"/>
        <v>0</v>
      </c>
      <c r="FL41" s="46"/>
      <c r="FM41" s="66"/>
      <c r="FN41" s="48">
        <f t="shared" si="19"/>
        <v>0</v>
      </c>
      <c r="FP41" s="49">
        <f t="shared" si="20"/>
        <v>0</v>
      </c>
      <c r="FQ41" s="1">
        <v>8</v>
      </c>
    </row>
    <row r="42" spans="1:173" x14ac:dyDescent="0.25">
      <c r="A42" s="34">
        <v>9</v>
      </c>
      <c r="B42" s="35">
        <f t="shared" si="12"/>
        <v>0</v>
      </c>
      <c r="C42" s="36">
        <f t="shared" si="13"/>
        <v>0</v>
      </c>
      <c r="D42" s="37">
        <f t="shared" si="14"/>
        <v>0</v>
      </c>
      <c r="E42" s="38">
        <f t="shared" si="15"/>
        <v>0</v>
      </c>
      <c r="F42" s="170">
        <f t="shared" si="16"/>
        <v>0</v>
      </c>
      <c r="G42" s="160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2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10"/>
        <v>0</v>
      </c>
      <c r="FI42" s="50">
        <f t="shared" si="17"/>
        <v>0</v>
      </c>
      <c r="FJ42" s="46">
        <f t="shared" si="18"/>
        <v>0</v>
      </c>
      <c r="FK42" s="44">
        <f t="shared" si="11"/>
        <v>0</v>
      </c>
      <c r="FL42" s="46"/>
      <c r="FM42" s="66"/>
      <c r="FN42" s="48">
        <f t="shared" si="19"/>
        <v>0</v>
      </c>
      <c r="FP42" s="49">
        <f t="shared" si="20"/>
        <v>0</v>
      </c>
      <c r="FQ42" s="1">
        <v>9</v>
      </c>
    </row>
    <row r="43" spans="1:173" x14ac:dyDescent="0.25">
      <c r="A43" s="34">
        <v>10</v>
      </c>
      <c r="B43" s="35">
        <f t="shared" si="12"/>
        <v>0</v>
      </c>
      <c r="C43" s="36">
        <f t="shared" si="13"/>
        <v>0</v>
      </c>
      <c r="D43" s="37">
        <f t="shared" si="14"/>
        <v>0</v>
      </c>
      <c r="E43" s="38">
        <f t="shared" si="15"/>
        <v>0</v>
      </c>
      <c r="F43" s="170">
        <f t="shared" si="16"/>
        <v>0</v>
      </c>
      <c r="G43" s="160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2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10"/>
        <v>0</v>
      </c>
      <c r="FI43" s="50">
        <f t="shared" si="17"/>
        <v>0</v>
      </c>
      <c r="FJ43" s="46">
        <f t="shared" si="18"/>
        <v>0</v>
      </c>
      <c r="FK43" s="44">
        <f t="shared" si="11"/>
        <v>0</v>
      </c>
      <c r="FL43" s="46"/>
      <c r="FM43" s="66"/>
      <c r="FN43" s="48">
        <f t="shared" si="19"/>
        <v>0</v>
      </c>
      <c r="FP43" s="49">
        <f t="shared" si="20"/>
        <v>0</v>
      </c>
      <c r="FQ43" s="1">
        <v>10</v>
      </c>
    </row>
    <row r="44" spans="1:173" x14ac:dyDescent="0.25">
      <c r="A44" s="34">
        <v>11</v>
      </c>
      <c r="B44" s="35">
        <f t="shared" si="12"/>
        <v>0</v>
      </c>
      <c r="C44" s="36">
        <f t="shared" si="13"/>
        <v>0</v>
      </c>
      <c r="D44" s="37">
        <f t="shared" si="14"/>
        <v>0</v>
      </c>
      <c r="E44" s="38">
        <f t="shared" si="15"/>
        <v>0</v>
      </c>
      <c r="F44" s="170">
        <f t="shared" si="16"/>
        <v>0</v>
      </c>
      <c r="G44" s="160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2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10"/>
        <v>0</v>
      </c>
      <c r="FI44" s="50">
        <f t="shared" si="17"/>
        <v>0</v>
      </c>
      <c r="FJ44" s="46">
        <f t="shared" si="18"/>
        <v>0</v>
      </c>
      <c r="FK44" s="44">
        <f t="shared" si="11"/>
        <v>0</v>
      </c>
      <c r="FL44" s="46"/>
      <c r="FM44" s="66"/>
      <c r="FN44" s="48">
        <f t="shared" si="19"/>
        <v>0</v>
      </c>
      <c r="FP44" s="49">
        <f t="shared" si="20"/>
        <v>0</v>
      </c>
      <c r="FQ44" s="1">
        <v>11</v>
      </c>
    </row>
    <row r="45" spans="1:173" x14ac:dyDescent="0.25">
      <c r="A45" s="34">
        <v>12</v>
      </c>
      <c r="B45" s="35">
        <f t="shared" si="12"/>
        <v>0</v>
      </c>
      <c r="C45" s="36">
        <f t="shared" si="13"/>
        <v>0</v>
      </c>
      <c r="D45" s="37">
        <f t="shared" si="14"/>
        <v>0</v>
      </c>
      <c r="E45" s="38">
        <f t="shared" si="15"/>
        <v>0</v>
      </c>
      <c r="F45" s="170">
        <f t="shared" si="16"/>
        <v>0</v>
      </c>
      <c r="G45" s="160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2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10"/>
        <v>0</v>
      </c>
      <c r="FI45" s="50">
        <f t="shared" si="17"/>
        <v>0</v>
      </c>
      <c r="FJ45" s="46">
        <f t="shared" si="18"/>
        <v>0</v>
      </c>
      <c r="FK45" s="44">
        <f t="shared" si="11"/>
        <v>0</v>
      </c>
      <c r="FL45" s="46"/>
      <c r="FM45" s="66"/>
      <c r="FN45" s="48">
        <f t="shared" si="19"/>
        <v>0</v>
      </c>
      <c r="FP45" s="49">
        <f t="shared" si="20"/>
        <v>0</v>
      </c>
      <c r="FQ45" s="1">
        <v>12</v>
      </c>
    </row>
    <row r="46" spans="1:173" x14ac:dyDescent="0.25">
      <c r="A46" s="34">
        <v>13</v>
      </c>
      <c r="B46" s="35">
        <f t="shared" si="12"/>
        <v>0</v>
      </c>
      <c r="C46" s="36">
        <f t="shared" si="13"/>
        <v>0</v>
      </c>
      <c r="D46" s="37">
        <f t="shared" si="14"/>
        <v>0</v>
      </c>
      <c r="E46" s="38">
        <f t="shared" si="15"/>
        <v>0</v>
      </c>
      <c r="F46" s="170">
        <f t="shared" si="16"/>
        <v>0</v>
      </c>
      <c r="G46" s="160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2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10"/>
        <v>0</v>
      </c>
      <c r="FI46" s="50">
        <f t="shared" si="17"/>
        <v>0</v>
      </c>
      <c r="FJ46" s="46">
        <f t="shared" si="18"/>
        <v>0</v>
      </c>
      <c r="FK46" s="44">
        <f t="shared" si="11"/>
        <v>0</v>
      </c>
      <c r="FL46" s="46"/>
      <c r="FM46" s="66"/>
      <c r="FN46" s="48">
        <f t="shared" si="19"/>
        <v>0</v>
      </c>
      <c r="FP46" s="49">
        <f t="shared" si="20"/>
        <v>0</v>
      </c>
      <c r="FQ46" s="1">
        <v>13</v>
      </c>
    </row>
    <row r="47" spans="1:173" x14ac:dyDescent="0.25">
      <c r="A47" s="34">
        <v>14</v>
      </c>
      <c r="B47" s="35">
        <f t="shared" si="12"/>
        <v>0</v>
      </c>
      <c r="C47" s="36">
        <f t="shared" si="13"/>
        <v>0</v>
      </c>
      <c r="D47" s="37">
        <f t="shared" si="14"/>
        <v>0</v>
      </c>
      <c r="E47" s="38">
        <f t="shared" si="15"/>
        <v>0</v>
      </c>
      <c r="F47" s="170">
        <f t="shared" si="16"/>
        <v>0</v>
      </c>
      <c r="G47" s="160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2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10"/>
        <v>0</v>
      </c>
      <c r="FI47" s="50">
        <f t="shared" si="17"/>
        <v>0</v>
      </c>
      <c r="FJ47" s="46">
        <f t="shared" si="18"/>
        <v>0</v>
      </c>
      <c r="FK47" s="44">
        <f t="shared" si="11"/>
        <v>0</v>
      </c>
      <c r="FL47" s="46"/>
      <c r="FM47" s="66"/>
      <c r="FN47" s="48">
        <f t="shared" si="19"/>
        <v>0</v>
      </c>
      <c r="FP47" s="49">
        <f t="shared" si="20"/>
        <v>0</v>
      </c>
      <c r="FQ47" s="1">
        <v>14</v>
      </c>
    </row>
    <row r="48" spans="1:173" x14ac:dyDescent="0.25">
      <c r="A48" s="34">
        <v>15</v>
      </c>
      <c r="B48" s="35">
        <f t="shared" si="12"/>
        <v>0</v>
      </c>
      <c r="C48" s="36">
        <f t="shared" si="13"/>
        <v>0</v>
      </c>
      <c r="D48" s="37">
        <f t="shared" si="14"/>
        <v>0</v>
      </c>
      <c r="E48" s="38">
        <f t="shared" si="15"/>
        <v>0</v>
      </c>
      <c r="F48" s="170">
        <f t="shared" si="16"/>
        <v>0</v>
      </c>
      <c r="G48" s="160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2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10"/>
        <v>0</v>
      </c>
      <c r="FI48" s="50">
        <f t="shared" si="17"/>
        <v>0</v>
      </c>
      <c r="FJ48" s="46">
        <f t="shared" si="18"/>
        <v>0</v>
      </c>
      <c r="FK48" s="44">
        <f t="shared" si="11"/>
        <v>0</v>
      </c>
      <c r="FL48" s="46"/>
      <c r="FM48" s="66"/>
      <c r="FN48" s="48">
        <f t="shared" si="19"/>
        <v>0</v>
      </c>
      <c r="FP48" s="49">
        <f t="shared" si="20"/>
        <v>0</v>
      </c>
      <c r="FQ48" s="1">
        <v>15</v>
      </c>
    </row>
    <row r="49" spans="1:173" x14ac:dyDescent="0.25">
      <c r="A49" s="34">
        <v>16</v>
      </c>
      <c r="B49" s="35">
        <f t="shared" si="12"/>
        <v>0</v>
      </c>
      <c r="C49" s="36">
        <f t="shared" si="13"/>
        <v>0</v>
      </c>
      <c r="D49" s="37">
        <f t="shared" si="14"/>
        <v>0</v>
      </c>
      <c r="E49" s="38">
        <f t="shared" si="15"/>
        <v>0</v>
      </c>
      <c r="F49" s="170">
        <f t="shared" si="16"/>
        <v>0</v>
      </c>
      <c r="G49" s="160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2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10"/>
        <v>0</v>
      </c>
      <c r="FI49" s="50">
        <f t="shared" si="17"/>
        <v>0</v>
      </c>
      <c r="FJ49" s="46">
        <f t="shared" si="18"/>
        <v>0</v>
      </c>
      <c r="FK49" s="44">
        <f t="shared" si="11"/>
        <v>0</v>
      </c>
      <c r="FL49" s="46"/>
      <c r="FM49" s="66"/>
      <c r="FN49" s="48">
        <f t="shared" si="19"/>
        <v>0</v>
      </c>
      <c r="FP49" s="49">
        <f t="shared" si="20"/>
        <v>0</v>
      </c>
      <c r="FQ49" s="1">
        <v>16</v>
      </c>
    </row>
    <row r="50" spans="1:173" x14ac:dyDescent="0.25">
      <c r="A50" s="34">
        <v>17</v>
      </c>
      <c r="B50" s="35">
        <f t="shared" si="12"/>
        <v>0</v>
      </c>
      <c r="C50" s="36">
        <f t="shared" si="13"/>
        <v>0</v>
      </c>
      <c r="D50" s="37">
        <f t="shared" si="14"/>
        <v>0</v>
      </c>
      <c r="E50" s="38">
        <f t="shared" si="15"/>
        <v>0</v>
      </c>
      <c r="F50" s="170">
        <f t="shared" si="16"/>
        <v>0</v>
      </c>
      <c r="G50" s="160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2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10"/>
        <v>0</v>
      </c>
      <c r="FI50" s="50">
        <f t="shared" si="17"/>
        <v>0</v>
      </c>
      <c r="FJ50" s="46">
        <f t="shared" si="18"/>
        <v>0</v>
      </c>
      <c r="FK50" s="44">
        <f t="shared" si="11"/>
        <v>0</v>
      </c>
      <c r="FL50" s="46"/>
      <c r="FM50" s="66"/>
      <c r="FN50" s="48">
        <f t="shared" si="19"/>
        <v>0</v>
      </c>
      <c r="FP50" s="49">
        <f t="shared" si="20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20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20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20</v>
      </c>
      <c r="EP55" s="199"/>
    </row>
    <row r="56" spans="1:173" ht="15.75" customHeight="1" thickBot="1" x14ac:dyDescent="0.3">
      <c r="A56" s="1" t="str">
        <f t="shared" ref="A56:B60" si="21">A29</f>
        <v>R</v>
      </c>
      <c r="B56" s="2" t="str">
        <f t="shared" si="21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21"/>
        <v>M</v>
      </c>
      <c r="B57" s="2" t="str">
        <f t="shared" si="21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42870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42871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42872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42873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42874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42875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42876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21"/>
        <v>0</v>
      </c>
      <c r="B58" s="2">
        <f t="shared" si="21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21"/>
        <v>0</v>
      </c>
      <c r="B59" s="2">
        <f t="shared" si="21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21"/>
        <v>0</v>
      </c>
      <c r="B60" s="2">
        <f t="shared" si="21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2">+SUMIF($EI61:$FD61,"*",$EI$4:$FD$4)</f>
        <v>0</v>
      </c>
      <c r="FI61" s="43"/>
      <c r="FJ61" s="46">
        <f>FN34</f>
        <v>0</v>
      </c>
      <c r="FK61" s="44">
        <f t="shared" ref="FK61:FK77" si="23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4">SUMIF(G62:FD62,"A",G$4:FD$4)</f>
        <v>0</v>
      </c>
      <c r="D62" s="37">
        <f t="shared" ref="D62:D77" si="25">SUMIF(G62:FD62,"R",G$4:FD$4)</f>
        <v>0</v>
      </c>
      <c r="E62" s="38">
        <f t="shared" ref="E62:E77" si="26">SUMIF(G62:FD62,"M",G$4:FD$4)</f>
        <v>0</v>
      </c>
      <c r="F62" s="170">
        <f t="shared" ref="F62:F77" si="27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2"/>
        <v>0</v>
      </c>
      <c r="FI62" s="43"/>
      <c r="FJ62" s="46">
        <f t="shared" ref="FJ62:FJ77" si="28">FN35</f>
        <v>0</v>
      </c>
      <c r="FK62" s="44">
        <f t="shared" si="23"/>
        <v>0</v>
      </c>
      <c r="FL62" s="46"/>
      <c r="FM62" s="66"/>
      <c r="FN62" s="48">
        <f t="shared" ref="FN62:FN77" si="29">FI62+FJ62+FK62-FL62</f>
        <v>0</v>
      </c>
      <c r="FP62" s="49">
        <f t="shared" ref="FP62:FP77" si="30">+B62</f>
        <v>0</v>
      </c>
      <c r="FQ62" s="1">
        <v>2</v>
      </c>
    </row>
    <row r="63" spans="1:173" x14ac:dyDescent="0.25">
      <c r="A63" s="34">
        <v>3</v>
      </c>
      <c r="B63" s="35">
        <f t="shared" ref="B63:B77" si="31">B36</f>
        <v>0</v>
      </c>
      <c r="C63" s="36">
        <f t="shared" si="24"/>
        <v>0</v>
      </c>
      <c r="D63" s="37">
        <f t="shared" si="25"/>
        <v>0</v>
      </c>
      <c r="E63" s="38">
        <f t="shared" si="26"/>
        <v>0</v>
      </c>
      <c r="F63" s="170">
        <f t="shared" si="27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2"/>
        <v>0</v>
      </c>
      <c r="FI63" s="43"/>
      <c r="FJ63" s="46">
        <f t="shared" si="28"/>
        <v>0</v>
      </c>
      <c r="FK63" s="44">
        <f t="shared" si="23"/>
        <v>0</v>
      </c>
      <c r="FL63" s="46"/>
      <c r="FM63" s="66"/>
      <c r="FN63" s="48">
        <f t="shared" si="29"/>
        <v>0</v>
      </c>
      <c r="FP63" s="49">
        <f t="shared" si="30"/>
        <v>0</v>
      </c>
      <c r="FQ63" s="1">
        <v>3</v>
      </c>
    </row>
    <row r="64" spans="1:173" x14ac:dyDescent="0.25">
      <c r="A64" s="34">
        <v>4</v>
      </c>
      <c r="B64" s="35">
        <f t="shared" si="31"/>
        <v>0</v>
      </c>
      <c r="C64" s="36">
        <f t="shared" si="24"/>
        <v>0</v>
      </c>
      <c r="D64" s="37">
        <f t="shared" si="25"/>
        <v>0</v>
      </c>
      <c r="E64" s="38">
        <f t="shared" si="26"/>
        <v>0</v>
      </c>
      <c r="F64" s="170">
        <f t="shared" si="27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2"/>
        <v>0</v>
      </c>
      <c r="FI64" s="43"/>
      <c r="FJ64" s="46">
        <f t="shared" si="28"/>
        <v>0</v>
      </c>
      <c r="FK64" s="44">
        <f t="shared" si="23"/>
        <v>0</v>
      </c>
      <c r="FL64" s="46"/>
      <c r="FM64" s="66"/>
      <c r="FN64" s="48">
        <f t="shared" si="29"/>
        <v>0</v>
      </c>
      <c r="FP64" s="49">
        <f t="shared" si="30"/>
        <v>0</v>
      </c>
      <c r="FQ64" s="1">
        <v>4</v>
      </c>
    </row>
    <row r="65" spans="1:173" x14ac:dyDescent="0.25">
      <c r="A65" s="34">
        <v>5</v>
      </c>
      <c r="B65" s="35">
        <f t="shared" si="31"/>
        <v>0</v>
      </c>
      <c r="C65" s="36">
        <f t="shared" si="24"/>
        <v>0</v>
      </c>
      <c r="D65" s="37">
        <f t="shared" si="25"/>
        <v>0</v>
      </c>
      <c r="E65" s="38">
        <f t="shared" si="26"/>
        <v>0</v>
      </c>
      <c r="F65" s="170">
        <f t="shared" si="27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2"/>
        <v>0</v>
      </c>
      <c r="FI65" s="43"/>
      <c r="FJ65" s="46">
        <f t="shared" si="28"/>
        <v>0</v>
      </c>
      <c r="FK65" s="44">
        <f t="shared" si="23"/>
        <v>0</v>
      </c>
      <c r="FL65" s="46"/>
      <c r="FM65" s="66"/>
      <c r="FN65" s="48">
        <f t="shared" si="29"/>
        <v>0</v>
      </c>
      <c r="FP65" s="49">
        <f t="shared" si="30"/>
        <v>0</v>
      </c>
      <c r="FQ65" s="1">
        <v>5</v>
      </c>
    </row>
    <row r="66" spans="1:173" x14ac:dyDescent="0.25">
      <c r="A66" s="34">
        <v>6</v>
      </c>
      <c r="B66" s="35">
        <f t="shared" si="31"/>
        <v>0</v>
      </c>
      <c r="C66" s="36">
        <f t="shared" si="24"/>
        <v>0</v>
      </c>
      <c r="D66" s="37">
        <f t="shared" si="25"/>
        <v>0</v>
      </c>
      <c r="E66" s="38">
        <f t="shared" si="26"/>
        <v>0</v>
      </c>
      <c r="F66" s="170">
        <f t="shared" si="27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2"/>
        <v>0</v>
      </c>
      <c r="FI66" s="43"/>
      <c r="FJ66" s="46">
        <f t="shared" si="28"/>
        <v>0</v>
      </c>
      <c r="FK66" s="44">
        <f t="shared" si="23"/>
        <v>0</v>
      </c>
      <c r="FL66" s="46"/>
      <c r="FM66" s="66"/>
      <c r="FN66" s="48">
        <f t="shared" si="29"/>
        <v>0</v>
      </c>
      <c r="FP66" s="49">
        <f t="shared" si="30"/>
        <v>0</v>
      </c>
      <c r="FQ66" s="1">
        <v>6</v>
      </c>
    </row>
    <row r="67" spans="1:173" x14ac:dyDescent="0.25">
      <c r="A67" s="34">
        <v>7</v>
      </c>
      <c r="B67" s="35">
        <f t="shared" si="31"/>
        <v>0</v>
      </c>
      <c r="C67" s="36">
        <f t="shared" si="24"/>
        <v>0</v>
      </c>
      <c r="D67" s="37">
        <f t="shared" si="25"/>
        <v>0</v>
      </c>
      <c r="E67" s="38">
        <f t="shared" si="26"/>
        <v>0</v>
      </c>
      <c r="F67" s="170">
        <f t="shared" si="27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2"/>
        <v>0</v>
      </c>
      <c r="FI67" s="43"/>
      <c r="FJ67" s="46">
        <f t="shared" si="28"/>
        <v>0</v>
      </c>
      <c r="FK67" s="44">
        <f t="shared" si="23"/>
        <v>0</v>
      </c>
      <c r="FL67" s="46"/>
      <c r="FM67" s="66"/>
      <c r="FN67" s="48">
        <f t="shared" si="29"/>
        <v>0</v>
      </c>
      <c r="FP67" s="49">
        <f t="shared" si="30"/>
        <v>0</v>
      </c>
      <c r="FQ67" s="1">
        <v>7</v>
      </c>
    </row>
    <row r="68" spans="1:173" x14ac:dyDescent="0.25">
      <c r="A68" s="34">
        <v>8</v>
      </c>
      <c r="B68" s="35">
        <f t="shared" si="31"/>
        <v>0</v>
      </c>
      <c r="C68" s="36">
        <f t="shared" si="24"/>
        <v>0</v>
      </c>
      <c r="D68" s="37">
        <f t="shared" si="25"/>
        <v>0</v>
      </c>
      <c r="E68" s="38">
        <f t="shared" si="26"/>
        <v>0</v>
      </c>
      <c r="F68" s="170">
        <f t="shared" si="27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2"/>
        <v>0</v>
      </c>
      <c r="FI68" s="43"/>
      <c r="FJ68" s="46">
        <f t="shared" si="28"/>
        <v>0</v>
      </c>
      <c r="FK68" s="44">
        <f t="shared" si="23"/>
        <v>0</v>
      </c>
      <c r="FL68" s="46"/>
      <c r="FM68" s="66"/>
      <c r="FN68" s="48">
        <f t="shared" si="29"/>
        <v>0</v>
      </c>
      <c r="FP68" s="49">
        <f t="shared" si="30"/>
        <v>0</v>
      </c>
      <c r="FQ68" s="1">
        <v>8</v>
      </c>
    </row>
    <row r="69" spans="1:173" x14ac:dyDescent="0.25">
      <c r="A69" s="34">
        <v>9</v>
      </c>
      <c r="B69" s="35">
        <f t="shared" si="31"/>
        <v>0</v>
      </c>
      <c r="C69" s="36">
        <f t="shared" si="24"/>
        <v>0</v>
      </c>
      <c r="D69" s="37">
        <f t="shared" si="25"/>
        <v>0</v>
      </c>
      <c r="E69" s="38">
        <f t="shared" si="26"/>
        <v>0</v>
      </c>
      <c r="F69" s="170">
        <f t="shared" si="27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2"/>
        <v>0</v>
      </c>
      <c r="FI69" s="43"/>
      <c r="FJ69" s="46">
        <f t="shared" si="28"/>
        <v>0</v>
      </c>
      <c r="FK69" s="44">
        <f t="shared" si="23"/>
        <v>0</v>
      </c>
      <c r="FL69" s="46"/>
      <c r="FM69" s="66"/>
      <c r="FN69" s="48">
        <f t="shared" si="29"/>
        <v>0</v>
      </c>
      <c r="FP69" s="49">
        <f t="shared" si="30"/>
        <v>0</v>
      </c>
      <c r="FQ69" s="1">
        <v>9</v>
      </c>
    </row>
    <row r="70" spans="1:173" x14ac:dyDescent="0.25">
      <c r="A70" s="34">
        <v>10</v>
      </c>
      <c r="B70" s="35">
        <f t="shared" si="31"/>
        <v>0</v>
      </c>
      <c r="C70" s="36">
        <f t="shared" si="24"/>
        <v>0</v>
      </c>
      <c r="D70" s="37">
        <f t="shared" si="25"/>
        <v>0</v>
      </c>
      <c r="E70" s="38">
        <f t="shared" si="26"/>
        <v>0</v>
      </c>
      <c r="F70" s="170">
        <f t="shared" si="27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2"/>
        <v>0</v>
      </c>
      <c r="FI70" s="43"/>
      <c r="FJ70" s="46">
        <f t="shared" si="28"/>
        <v>0</v>
      </c>
      <c r="FK70" s="44">
        <f t="shared" si="23"/>
        <v>0</v>
      </c>
      <c r="FL70" s="46"/>
      <c r="FM70" s="66"/>
      <c r="FN70" s="48">
        <f t="shared" si="29"/>
        <v>0</v>
      </c>
      <c r="FP70" s="49">
        <f t="shared" si="30"/>
        <v>0</v>
      </c>
      <c r="FQ70" s="1">
        <v>10</v>
      </c>
    </row>
    <row r="71" spans="1:173" x14ac:dyDescent="0.25">
      <c r="A71" s="34">
        <v>11</v>
      </c>
      <c r="B71" s="35">
        <f t="shared" si="31"/>
        <v>0</v>
      </c>
      <c r="C71" s="36">
        <f t="shared" si="24"/>
        <v>0</v>
      </c>
      <c r="D71" s="37">
        <f t="shared" si="25"/>
        <v>0</v>
      </c>
      <c r="E71" s="38">
        <f t="shared" si="26"/>
        <v>0</v>
      </c>
      <c r="F71" s="170">
        <f t="shared" si="27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2"/>
        <v>0</v>
      </c>
      <c r="FI71" s="43"/>
      <c r="FJ71" s="46">
        <f t="shared" si="28"/>
        <v>0</v>
      </c>
      <c r="FK71" s="44">
        <f t="shared" si="23"/>
        <v>0</v>
      </c>
      <c r="FL71" s="46"/>
      <c r="FM71" s="66"/>
      <c r="FN71" s="48">
        <f t="shared" si="29"/>
        <v>0</v>
      </c>
      <c r="FP71" s="49">
        <f t="shared" si="30"/>
        <v>0</v>
      </c>
      <c r="FQ71" s="1">
        <v>11</v>
      </c>
    </row>
    <row r="72" spans="1:173" x14ac:dyDescent="0.25">
      <c r="A72" s="34">
        <v>12</v>
      </c>
      <c r="B72" s="35">
        <f t="shared" si="31"/>
        <v>0</v>
      </c>
      <c r="C72" s="36">
        <f t="shared" si="24"/>
        <v>0</v>
      </c>
      <c r="D72" s="37">
        <f t="shared" si="25"/>
        <v>0</v>
      </c>
      <c r="E72" s="38">
        <f t="shared" si="26"/>
        <v>0</v>
      </c>
      <c r="F72" s="170">
        <f t="shared" si="27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2"/>
        <v>0</v>
      </c>
      <c r="FI72" s="43"/>
      <c r="FJ72" s="46">
        <f t="shared" si="28"/>
        <v>0</v>
      </c>
      <c r="FK72" s="44">
        <f t="shared" si="23"/>
        <v>0</v>
      </c>
      <c r="FL72" s="46"/>
      <c r="FM72" s="66"/>
      <c r="FN72" s="48">
        <f t="shared" si="29"/>
        <v>0</v>
      </c>
      <c r="FP72" s="49">
        <f t="shared" si="30"/>
        <v>0</v>
      </c>
      <c r="FQ72" s="1">
        <v>12</v>
      </c>
    </row>
    <row r="73" spans="1:173" x14ac:dyDescent="0.25">
      <c r="A73" s="34">
        <v>13</v>
      </c>
      <c r="B73" s="35">
        <f t="shared" si="31"/>
        <v>0</v>
      </c>
      <c r="C73" s="36">
        <f t="shared" si="24"/>
        <v>0</v>
      </c>
      <c r="D73" s="37">
        <f t="shared" si="25"/>
        <v>0</v>
      </c>
      <c r="E73" s="38">
        <f t="shared" si="26"/>
        <v>0</v>
      </c>
      <c r="F73" s="170">
        <f t="shared" si="27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2"/>
        <v>0</v>
      </c>
      <c r="FI73" s="43"/>
      <c r="FJ73" s="46">
        <f t="shared" si="28"/>
        <v>0</v>
      </c>
      <c r="FK73" s="44">
        <f t="shared" si="23"/>
        <v>0</v>
      </c>
      <c r="FL73" s="46"/>
      <c r="FM73" s="66"/>
      <c r="FN73" s="48">
        <f t="shared" si="29"/>
        <v>0</v>
      </c>
      <c r="FP73" s="49">
        <f t="shared" si="30"/>
        <v>0</v>
      </c>
      <c r="FQ73" s="1">
        <v>13</v>
      </c>
    </row>
    <row r="74" spans="1:173" x14ac:dyDescent="0.25">
      <c r="A74" s="34">
        <v>14</v>
      </c>
      <c r="B74" s="35">
        <f t="shared" si="31"/>
        <v>0</v>
      </c>
      <c r="C74" s="36">
        <f t="shared" si="24"/>
        <v>0</v>
      </c>
      <c r="D74" s="37">
        <f t="shared" si="25"/>
        <v>0</v>
      </c>
      <c r="E74" s="38">
        <f t="shared" si="26"/>
        <v>0</v>
      </c>
      <c r="F74" s="170">
        <f t="shared" si="27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2"/>
        <v>0</v>
      </c>
      <c r="FI74" s="43"/>
      <c r="FJ74" s="46">
        <f t="shared" si="28"/>
        <v>0</v>
      </c>
      <c r="FK74" s="44">
        <f t="shared" si="23"/>
        <v>0</v>
      </c>
      <c r="FL74" s="46"/>
      <c r="FM74" s="66"/>
      <c r="FN74" s="48">
        <f t="shared" si="29"/>
        <v>0</v>
      </c>
      <c r="FP74" s="49">
        <f t="shared" si="30"/>
        <v>0</v>
      </c>
      <c r="FQ74" s="1">
        <v>14</v>
      </c>
    </row>
    <row r="75" spans="1:173" x14ac:dyDescent="0.25">
      <c r="A75" s="34">
        <v>15</v>
      </c>
      <c r="B75" s="35">
        <f t="shared" si="31"/>
        <v>0</v>
      </c>
      <c r="C75" s="36">
        <f t="shared" si="24"/>
        <v>0</v>
      </c>
      <c r="D75" s="37">
        <f t="shared" si="25"/>
        <v>0</v>
      </c>
      <c r="E75" s="38">
        <f t="shared" si="26"/>
        <v>0</v>
      </c>
      <c r="F75" s="170">
        <f t="shared" si="27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2"/>
        <v>0</v>
      </c>
      <c r="FI75" s="43"/>
      <c r="FJ75" s="46">
        <f t="shared" si="28"/>
        <v>0</v>
      </c>
      <c r="FK75" s="44">
        <f t="shared" si="23"/>
        <v>0</v>
      </c>
      <c r="FL75" s="46"/>
      <c r="FM75" s="66"/>
      <c r="FN75" s="48">
        <f t="shared" si="29"/>
        <v>0</v>
      </c>
      <c r="FP75" s="49">
        <f t="shared" si="30"/>
        <v>0</v>
      </c>
      <c r="FQ75" s="1">
        <v>15</v>
      </c>
    </row>
    <row r="76" spans="1:173" x14ac:dyDescent="0.25">
      <c r="A76" s="34">
        <v>16</v>
      </c>
      <c r="B76" s="35">
        <f t="shared" si="31"/>
        <v>0</v>
      </c>
      <c r="C76" s="36">
        <f t="shared" si="24"/>
        <v>0</v>
      </c>
      <c r="D76" s="37">
        <f t="shared" si="25"/>
        <v>0</v>
      </c>
      <c r="E76" s="38">
        <f t="shared" si="26"/>
        <v>0</v>
      </c>
      <c r="F76" s="170">
        <f t="shared" si="27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2"/>
        <v>0</v>
      </c>
      <c r="FI76" s="43"/>
      <c r="FJ76" s="46">
        <f t="shared" si="28"/>
        <v>0</v>
      </c>
      <c r="FK76" s="44">
        <f t="shared" si="23"/>
        <v>0</v>
      </c>
      <c r="FL76" s="46"/>
      <c r="FM76" s="66"/>
      <c r="FN76" s="48">
        <f t="shared" si="29"/>
        <v>0</v>
      </c>
      <c r="FP76" s="49">
        <f t="shared" si="30"/>
        <v>0</v>
      </c>
      <c r="FQ76" s="1">
        <v>16</v>
      </c>
    </row>
    <row r="77" spans="1:173" x14ac:dyDescent="0.25">
      <c r="A77" s="34">
        <v>17</v>
      </c>
      <c r="B77" s="35">
        <f t="shared" si="31"/>
        <v>0</v>
      </c>
      <c r="C77" s="36">
        <f t="shared" si="24"/>
        <v>0</v>
      </c>
      <c r="D77" s="37">
        <f t="shared" si="25"/>
        <v>0</v>
      </c>
      <c r="E77" s="38">
        <f t="shared" si="26"/>
        <v>0</v>
      </c>
      <c r="F77" s="170">
        <f t="shared" si="27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2"/>
        <v>0</v>
      </c>
      <c r="FI77" s="43"/>
      <c r="FJ77" s="46">
        <f t="shared" si="28"/>
        <v>0</v>
      </c>
      <c r="FK77" s="44">
        <f t="shared" si="23"/>
        <v>0</v>
      </c>
      <c r="FL77" s="46"/>
      <c r="FM77" s="66"/>
      <c r="FN77" s="48">
        <f t="shared" si="29"/>
        <v>0</v>
      </c>
      <c r="FP77" s="49">
        <f t="shared" si="30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21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21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21</v>
      </c>
      <c r="EP82" s="199"/>
    </row>
    <row r="83" spans="1:173" ht="15.75" customHeight="1" thickBot="1" x14ac:dyDescent="0.3">
      <c r="A83" s="1" t="str">
        <f t="shared" ref="A83:B87" si="32">A56</f>
        <v>R</v>
      </c>
      <c r="B83" s="2" t="str">
        <f t="shared" si="32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2"/>
        <v>M</v>
      </c>
      <c r="B84" s="2" t="str">
        <f t="shared" si="32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42877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42878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42879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42880</v>
      </c>
      <c r="BY84" s="225"/>
      <c r="BZ84" s="225"/>
      <c r="CA84" s="225"/>
      <c r="CB84" s="225"/>
      <c r="CC84" s="225"/>
      <c r="CD84" s="225"/>
      <c r="CE84" s="68"/>
      <c r="CF84" s="159" t="s">
        <v>217</v>
      </c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42881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42882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42883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2"/>
        <v>0</v>
      </c>
      <c r="B85" s="2">
        <f t="shared" si="32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2"/>
        <v>0</v>
      </c>
      <c r="B86" s="2">
        <f t="shared" si="32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2"/>
        <v>0</v>
      </c>
      <c r="B87" s="2">
        <f t="shared" si="32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>
        <v>42880</v>
      </c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160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F88" s="161"/>
      <c r="CG88" s="161"/>
      <c r="CH88" s="161"/>
      <c r="CI88" s="161"/>
      <c r="CJ88" s="161"/>
      <c r="CK88" s="161"/>
      <c r="CL88" s="161"/>
      <c r="CM88" s="161"/>
      <c r="CN88" s="161"/>
      <c r="CO88" s="161"/>
      <c r="CP88" s="162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3">+SUMIF($EI88:$FD88,"*",$EI$4:$FD$4)</f>
        <v>0</v>
      </c>
      <c r="FI88" s="50">
        <f>SUMIF(BU88:CP88,"*",$BU$4:$CP$4)</f>
        <v>0</v>
      </c>
      <c r="FJ88" s="46">
        <f>FN61</f>
        <v>0</v>
      </c>
      <c r="FK88" s="44">
        <f t="shared" ref="FK88:FK104" si="34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5">B62</f>
        <v>0</v>
      </c>
      <c r="C89" s="36">
        <f t="shared" ref="C89:C104" si="36">SUMIF(G89:FD89,"A",G$4:FD$4)</f>
        <v>0</v>
      </c>
      <c r="D89" s="37">
        <f t="shared" ref="D89:D104" si="37">SUMIF(G89:FD89,"R",G$4:FD$4)</f>
        <v>0</v>
      </c>
      <c r="E89" s="38">
        <f t="shared" ref="E89:E104" si="38">SUMIF(G89:FD89,"M",G$4:FD$4)</f>
        <v>0</v>
      </c>
      <c r="F89" s="170">
        <f t="shared" ref="F89:F104" si="39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160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61"/>
      <c r="CG89" s="161"/>
      <c r="CH89" s="161"/>
      <c r="CI89" s="161"/>
      <c r="CJ89" s="161"/>
      <c r="CK89" s="161"/>
      <c r="CL89" s="161"/>
      <c r="CM89" s="161"/>
      <c r="CN89" s="161"/>
      <c r="CO89" s="161"/>
      <c r="CP89" s="162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3"/>
        <v>0</v>
      </c>
      <c r="FI89" s="50">
        <f t="shared" ref="FI89:FI104" si="40">SUMIF(BU89:CP89,"*",$BU$4:$CP$4)</f>
        <v>0</v>
      </c>
      <c r="FJ89" s="46">
        <f t="shared" ref="FJ89:FJ104" si="41">FN62</f>
        <v>0</v>
      </c>
      <c r="FK89" s="44">
        <f t="shared" si="34"/>
        <v>0</v>
      </c>
      <c r="FL89" s="46"/>
      <c r="FM89" s="71"/>
      <c r="FN89" s="48">
        <f t="shared" ref="FN89:FN104" si="42">FI89+FJ89+FK89-FL89</f>
        <v>0</v>
      </c>
      <c r="FP89" s="49">
        <f t="shared" ref="FP89:FP104" si="43">+B89</f>
        <v>0</v>
      </c>
      <c r="FQ89" s="1">
        <v>2</v>
      </c>
    </row>
    <row r="90" spans="1:173" x14ac:dyDescent="0.25">
      <c r="A90" s="34">
        <v>3</v>
      </c>
      <c r="B90" s="35">
        <f t="shared" si="35"/>
        <v>0</v>
      </c>
      <c r="C90" s="36">
        <f t="shared" si="36"/>
        <v>0</v>
      </c>
      <c r="D90" s="37">
        <f t="shared" si="37"/>
        <v>0</v>
      </c>
      <c r="E90" s="38">
        <f t="shared" si="38"/>
        <v>0</v>
      </c>
      <c r="F90" s="170">
        <f t="shared" si="39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160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2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3"/>
        <v>0</v>
      </c>
      <c r="FI90" s="50">
        <f t="shared" si="40"/>
        <v>0</v>
      </c>
      <c r="FJ90" s="46">
        <f t="shared" si="41"/>
        <v>0</v>
      </c>
      <c r="FK90" s="44">
        <f t="shared" si="34"/>
        <v>0</v>
      </c>
      <c r="FL90" s="46"/>
      <c r="FM90" s="71"/>
      <c r="FN90" s="48">
        <f t="shared" si="42"/>
        <v>0</v>
      </c>
      <c r="FP90" s="49">
        <f t="shared" si="43"/>
        <v>0</v>
      </c>
      <c r="FQ90" s="1">
        <v>3</v>
      </c>
    </row>
    <row r="91" spans="1:173" x14ac:dyDescent="0.25">
      <c r="A91" s="34">
        <v>4</v>
      </c>
      <c r="B91" s="35">
        <f t="shared" si="35"/>
        <v>0</v>
      </c>
      <c r="C91" s="36">
        <f t="shared" si="36"/>
        <v>0</v>
      </c>
      <c r="D91" s="37">
        <f t="shared" si="37"/>
        <v>0</v>
      </c>
      <c r="E91" s="38">
        <f t="shared" si="38"/>
        <v>0</v>
      </c>
      <c r="F91" s="170">
        <f t="shared" si="39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160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  <c r="CF91" s="161"/>
      <c r="CG91" s="161"/>
      <c r="CH91" s="161"/>
      <c r="CI91" s="161"/>
      <c r="CJ91" s="161"/>
      <c r="CK91" s="161"/>
      <c r="CL91" s="161"/>
      <c r="CM91" s="161"/>
      <c r="CN91" s="161"/>
      <c r="CO91" s="161"/>
      <c r="CP91" s="162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3"/>
        <v>0</v>
      </c>
      <c r="FI91" s="50">
        <f t="shared" si="40"/>
        <v>0</v>
      </c>
      <c r="FJ91" s="46">
        <f t="shared" si="41"/>
        <v>0</v>
      </c>
      <c r="FK91" s="44">
        <f t="shared" si="34"/>
        <v>0</v>
      </c>
      <c r="FL91" s="46"/>
      <c r="FM91" s="71"/>
      <c r="FN91" s="48">
        <f t="shared" si="42"/>
        <v>0</v>
      </c>
      <c r="FP91" s="49">
        <f t="shared" si="43"/>
        <v>0</v>
      </c>
      <c r="FQ91" s="1">
        <v>4</v>
      </c>
    </row>
    <row r="92" spans="1:173" x14ac:dyDescent="0.25">
      <c r="A92" s="34">
        <v>5</v>
      </c>
      <c r="B92" s="35">
        <f t="shared" si="35"/>
        <v>0</v>
      </c>
      <c r="C92" s="36">
        <f t="shared" si="36"/>
        <v>0</v>
      </c>
      <c r="D92" s="37">
        <f t="shared" si="37"/>
        <v>0</v>
      </c>
      <c r="E92" s="38">
        <f t="shared" si="38"/>
        <v>0</v>
      </c>
      <c r="F92" s="170">
        <f t="shared" si="39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160"/>
      <c r="BV92" s="161"/>
      <c r="BW92" s="161"/>
      <c r="BX92" s="161"/>
      <c r="BY92" s="161"/>
      <c r="BZ92" s="161"/>
      <c r="CA92" s="161"/>
      <c r="CB92" s="161"/>
      <c r="CC92" s="161"/>
      <c r="CD92" s="161"/>
      <c r="CE92" s="161"/>
      <c r="CF92" s="161"/>
      <c r="CG92" s="161"/>
      <c r="CH92" s="161"/>
      <c r="CI92" s="161"/>
      <c r="CJ92" s="161"/>
      <c r="CK92" s="161"/>
      <c r="CL92" s="161"/>
      <c r="CM92" s="161"/>
      <c r="CN92" s="161"/>
      <c r="CO92" s="161"/>
      <c r="CP92" s="162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3"/>
        <v>0</v>
      </c>
      <c r="FI92" s="50">
        <f t="shared" si="40"/>
        <v>0</v>
      </c>
      <c r="FJ92" s="46">
        <f t="shared" si="41"/>
        <v>0</v>
      </c>
      <c r="FK92" s="44">
        <f t="shared" si="34"/>
        <v>0</v>
      </c>
      <c r="FL92" s="46"/>
      <c r="FM92" s="71"/>
      <c r="FN92" s="48">
        <f t="shared" si="42"/>
        <v>0</v>
      </c>
      <c r="FP92" s="49">
        <f t="shared" si="43"/>
        <v>0</v>
      </c>
      <c r="FQ92" s="1">
        <v>5</v>
      </c>
    </row>
    <row r="93" spans="1:173" x14ac:dyDescent="0.25">
      <c r="A93" s="34">
        <v>6</v>
      </c>
      <c r="B93" s="35">
        <f t="shared" si="35"/>
        <v>0</v>
      </c>
      <c r="C93" s="36">
        <f t="shared" si="36"/>
        <v>0</v>
      </c>
      <c r="D93" s="37">
        <f t="shared" si="37"/>
        <v>0</v>
      </c>
      <c r="E93" s="38">
        <f t="shared" si="38"/>
        <v>0</v>
      </c>
      <c r="F93" s="170">
        <f t="shared" si="39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163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5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3"/>
        <v>0</v>
      </c>
      <c r="FI93" s="50">
        <f t="shared" si="40"/>
        <v>0</v>
      </c>
      <c r="FJ93" s="46">
        <f t="shared" si="41"/>
        <v>0</v>
      </c>
      <c r="FK93" s="44">
        <f t="shared" si="34"/>
        <v>0</v>
      </c>
      <c r="FL93" s="46"/>
      <c r="FM93" s="71"/>
      <c r="FN93" s="48">
        <f t="shared" si="42"/>
        <v>0</v>
      </c>
      <c r="FP93" s="49">
        <f t="shared" si="43"/>
        <v>0</v>
      </c>
      <c r="FQ93" s="1">
        <v>6</v>
      </c>
    </row>
    <row r="94" spans="1:173" x14ac:dyDescent="0.25">
      <c r="A94" s="34">
        <v>7</v>
      </c>
      <c r="B94" s="35">
        <f t="shared" si="35"/>
        <v>0</v>
      </c>
      <c r="C94" s="36">
        <f t="shared" si="36"/>
        <v>0</v>
      </c>
      <c r="D94" s="37">
        <f t="shared" si="37"/>
        <v>0</v>
      </c>
      <c r="E94" s="38">
        <f t="shared" si="38"/>
        <v>0</v>
      </c>
      <c r="F94" s="170">
        <f t="shared" si="39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160"/>
      <c r="BV94" s="161"/>
      <c r="BW94" s="161"/>
      <c r="BX94" s="161"/>
      <c r="BY94" s="161"/>
      <c r="BZ94" s="161"/>
      <c r="CA94" s="161"/>
      <c r="CB94" s="161"/>
      <c r="CC94" s="161"/>
      <c r="CD94" s="161"/>
      <c r="CE94" s="161"/>
      <c r="CF94" s="161"/>
      <c r="CG94" s="161"/>
      <c r="CH94" s="161"/>
      <c r="CI94" s="161"/>
      <c r="CJ94" s="161"/>
      <c r="CK94" s="161"/>
      <c r="CL94" s="161"/>
      <c r="CM94" s="161"/>
      <c r="CN94" s="161"/>
      <c r="CO94" s="161"/>
      <c r="CP94" s="162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3"/>
        <v>0</v>
      </c>
      <c r="FI94" s="50">
        <f t="shared" si="40"/>
        <v>0</v>
      </c>
      <c r="FJ94" s="46">
        <f t="shared" si="41"/>
        <v>0</v>
      </c>
      <c r="FK94" s="44">
        <f t="shared" si="34"/>
        <v>0</v>
      </c>
      <c r="FL94" s="46"/>
      <c r="FM94" s="71"/>
      <c r="FN94" s="48">
        <f t="shared" si="42"/>
        <v>0</v>
      </c>
      <c r="FP94" s="49">
        <f t="shared" si="43"/>
        <v>0</v>
      </c>
      <c r="FQ94" s="1">
        <v>7</v>
      </c>
    </row>
    <row r="95" spans="1:173" x14ac:dyDescent="0.25">
      <c r="A95" s="34">
        <v>8</v>
      </c>
      <c r="B95" s="35">
        <f t="shared" si="35"/>
        <v>0</v>
      </c>
      <c r="C95" s="36">
        <f t="shared" si="36"/>
        <v>0</v>
      </c>
      <c r="D95" s="37">
        <f t="shared" si="37"/>
        <v>0</v>
      </c>
      <c r="E95" s="38">
        <f t="shared" si="38"/>
        <v>0</v>
      </c>
      <c r="F95" s="170">
        <f t="shared" si="39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160"/>
      <c r="BV95" s="161"/>
      <c r="BW95" s="161"/>
      <c r="BX95" s="161"/>
      <c r="BY95" s="161"/>
      <c r="BZ95" s="161"/>
      <c r="CA95" s="161"/>
      <c r="CB95" s="161"/>
      <c r="CC95" s="161"/>
      <c r="CD95" s="161"/>
      <c r="CE95" s="161"/>
      <c r="CF95" s="161"/>
      <c r="CG95" s="161"/>
      <c r="CH95" s="161"/>
      <c r="CI95" s="161"/>
      <c r="CJ95" s="161"/>
      <c r="CK95" s="161"/>
      <c r="CL95" s="161"/>
      <c r="CM95" s="161"/>
      <c r="CN95" s="161"/>
      <c r="CO95" s="161"/>
      <c r="CP95" s="162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3"/>
        <v>0</v>
      </c>
      <c r="FI95" s="50">
        <f t="shared" si="40"/>
        <v>0</v>
      </c>
      <c r="FJ95" s="46">
        <f t="shared" si="41"/>
        <v>0</v>
      </c>
      <c r="FK95" s="44">
        <f t="shared" si="34"/>
        <v>0</v>
      </c>
      <c r="FL95" s="46"/>
      <c r="FM95" s="71"/>
      <c r="FN95" s="48">
        <f t="shared" si="42"/>
        <v>0</v>
      </c>
      <c r="FP95" s="49">
        <f t="shared" si="43"/>
        <v>0</v>
      </c>
      <c r="FQ95" s="1">
        <v>8</v>
      </c>
    </row>
    <row r="96" spans="1:173" x14ac:dyDescent="0.25">
      <c r="A96" s="34">
        <v>9</v>
      </c>
      <c r="B96" s="35">
        <f t="shared" si="35"/>
        <v>0</v>
      </c>
      <c r="C96" s="36">
        <f t="shared" si="36"/>
        <v>0</v>
      </c>
      <c r="D96" s="37">
        <f t="shared" si="37"/>
        <v>0</v>
      </c>
      <c r="E96" s="38">
        <f t="shared" si="38"/>
        <v>0</v>
      </c>
      <c r="F96" s="170">
        <f t="shared" si="39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160"/>
      <c r="BV96" s="161"/>
      <c r="BW96" s="161"/>
      <c r="BX96" s="161"/>
      <c r="BY96" s="161"/>
      <c r="BZ96" s="161"/>
      <c r="CA96" s="161"/>
      <c r="CB96" s="161"/>
      <c r="CC96" s="161"/>
      <c r="CD96" s="161"/>
      <c r="CE96" s="161"/>
      <c r="CF96" s="161"/>
      <c r="CG96" s="161"/>
      <c r="CH96" s="161"/>
      <c r="CI96" s="161"/>
      <c r="CJ96" s="161"/>
      <c r="CK96" s="161"/>
      <c r="CL96" s="161"/>
      <c r="CM96" s="161"/>
      <c r="CN96" s="161"/>
      <c r="CO96" s="161"/>
      <c r="CP96" s="162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3"/>
        <v>0</v>
      </c>
      <c r="FI96" s="50">
        <f t="shared" si="40"/>
        <v>0</v>
      </c>
      <c r="FJ96" s="46">
        <f t="shared" si="41"/>
        <v>0</v>
      </c>
      <c r="FK96" s="44">
        <f t="shared" si="34"/>
        <v>0</v>
      </c>
      <c r="FL96" s="46"/>
      <c r="FM96" s="71"/>
      <c r="FN96" s="48">
        <f t="shared" si="42"/>
        <v>0</v>
      </c>
      <c r="FP96" s="49">
        <f t="shared" si="43"/>
        <v>0</v>
      </c>
      <c r="FQ96" s="1">
        <v>9</v>
      </c>
    </row>
    <row r="97" spans="1:173" x14ac:dyDescent="0.25">
      <c r="A97" s="34">
        <v>10</v>
      </c>
      <c r="B97" s="35">
        <f t="shared" si="35"/>
        <v>0</v>
      </c>
      <c r="C97" s="36">
        <f t="shared" si="36"/>
        <v>0</v>
      </c>
      <c r="D97" s="37">
        <f t="shared" si="37"/>
        <v>0</v>
      </c>
      <c r="E97" s="38">
        <f t="shared" si="38"/>
        <v>0</v>
      </c>
      <c r="F97" s="170">
        <f t="shared" si="39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160"/>
      <c r="BV97" s="161"/>
      <c r="BW97" s="161"/>
      <c r="BX97" s="161"/>
      <c r="BY97" s="161"/>
      <c r="BZ97" s="161"/>
      <c r="CA97" s="161"/>
      <c r="CB97" s="161"/>
      <c r="CC97" s="161"/>
      <c r="CD97" s="161"/>
      <c r="CE97" s="161"/>
      <c r="CF97" s="161"/>
      <c r="CG97" s="161"/>
      <c r="CH97" s="161"/>
      <c r="CI97" s="161"/>
      <c r="CJ97" s="161"/>
      <c r="CK97" s="161"/>
      <c r="CL97" s="161"/>
      <c r="CM97" s="161"/>
      <c r="CN97" s="161"/>
      <c r="CO97" s="161"/>
      <c r="CP97" s="162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3"/>
        <v>0</v>
      </c>
      <c r="FI97" s="50">
        <f t="shared" si="40"/>
        <v>0</v>
      </c>
      <c r="FJ97" s="46">
        <f t="shared" si="41"/>
        <v>0</v>
      </c>
      <c r="FK97" s="44">
        <f t="shared" si="34"/>
        <v>0</v>
      </c>
      <c r="FL97" s="46"/>
      <c r="FM97" s="71"/>
      <c r="FN97" s="48">
        <f t="shared" si="42"/>
        <v>0</v>
      </c>
      <c r="FP97" s="49">
        <f t="shared" si="43"/>
        <v>0</v>
      </c>
      <c r="FQ97" s="1">
        <v>10</v>
      </c>
    </row>
    <row r="98" spans="1:173" x14ac:dyDescent="0.25">
      <c r="A98" s="34">
        <v>11</v>
      </c>
      <c r="B98" s="35">
        <f t="shared" si="35"/>
        <v>0</v>
      </c>
      <c r="C98" s="36">
        <f t="shared" si="36"/>
        <v>0</v>
      </c>
      <c r="D98" s="37">
        <f t="shared" si="37"/>
        <v>0</v>
      </c>
      <c r="E98" s="38">
        <f t="shared" si="38"/>
        <v>0</v>
      </c>
      <c r="F98" s="170">
        <f t="shared" si="39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160"/>
      <c r="BV98" s="161"/>
      <c r="BW98" s="161"/>
      <c r="BX98" s="161"/>
      <c r="BY98" s="161"/>
      <c r="BZ98" s="161"/>
      <c r="CA98" s="161"/>
      <c r="CB98" s="161"/>
      <c r="CC98" s="161"/>
      <c r="CD98" s="161"/>
      <c r="CE98" s="161"/>
      <c r="CF98" s="161"/>
      <c r="CG98" s="161"/>
      <c r="CH98" s="161"/>
      <c r="CI98" s="161"/>
      <c r="CJ98" s="161"/>
      <c r="CK98" s="161"/>
      <c r="CL98" s="161"/>
      <c r="CM98" s="161"/>
      <c r="CN98" s="161"/>
      <c r="CO98" s="161"/>
      <c r="CP98" s="162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3"/>
        <v>0</v>
      </c>
      <c r="FI98" s="50">
        <f t="shared" si="40"/>
        <v>0</v>
      </c>
      <c r="FJ98" s="46">
        <f t="shared" si="41"/>
        <v>0</v>
      </c>
      <c r="FK98" s="44">
        <f t="shared" si="34"/>
        <v>0</v>
      </c>
      <c r="FL98" s="46"/>
      <c r="FM98" s="71"/>
      <c r="FN98" s="48">
        <f t="shared" si="42"/>
        <v>0</v>
      </c>
      <c r="FP98" s="49">
        <f t="shared" si="43"/>
        <v>0</v>
      </c>
      <c r="FQ98" s="1">
        <v>11</v>
      </c>
    </row>
    <row r="99" spans="1:173" x14ac:dyDescent="0.25">
      <c r="A99" s="34">
        <v>12</v>
      </c>
      <c r="B99" s="35">
        <f t="shared" si="35"/>
        <v>0</v>
      </c>
      <c r="C99" s="36">
        <f t="shared" si="36"/>
        <v>0</v>
      </c>
      <c r="D99" s="37">
        <f t="shared" si="37"/>
        <v>0</v>
      </c>
      <c r="E99" s="38">
        <f t="shared" si="38"/>
        <v>0</v>
      </c>
      <c r="F99" s="170">
        <f t="shared" si="39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160"/>
      <c r="BV99" s="161"/>
      <c r="BW99" s="161"/>
      <c r="BX99" s="161"/>
      <c r="BY99" s="161"/>
      <c r="BZ99" s="161"/>
      <c r="CA99" s="161"/>
      <c r="CB99" s="161"/>
      <c r="CC99" s="161"/>
      <c r="CD99" s="161"/>
      <c r="CE99" s="161"/>
      <c r="CF99" s="161"/>
      <c r="CG99" s="161"/>
      <c r="CH99" s="161"/>
      <c r="CI99" s="161"/>
      <c r="CJ99" s="161"/>
      <c r="CK99" s="161"/>
      <c r="CL99" s="161"/>
      <c r="CM99" s="161"/>
      <c r="CN99" s="161"/>
      <c r="CO99" s="161"/>
      <c r="CP99" s="162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3"/>
        <v>0</v>
      </c>
      <c r="FI99" s="50">
        <f t="shared" si="40"/>
        <v>0</v>
      </c>
      <c r="FJ99" s="46">
        <f t="shared" si="41"/>
        <v>0</v>
      </c>
      <c r="FK99" s="44">
        <f t="shared" si="34"/>
        <v>0</v>
      </c>
      <c r="FL99" s="46"/>
      <c r="FM99" s="71"/>
      <c r="FN99" s="48">
        <f t="shared" si="42"/>
        <v>0</v>
      </c>
      <c r="FP99" s="49">
        <f t="shared" si="43"/>
        <v>0</v>
      </c>
      <c r="FQ99" s="1">
        <v>12</v>
      </c>
    </row>
    <row r="100" spans="1:173" x14ac:dyDescent="0.25">
      <c r="A100" s="34">
        <v>13</v>
      </c>
      <c r="B100" s="35">
        <f t="shared" si="35"/>
        <v>0</v>
      </c>
      <c r="C100" s="36">
        <f t="shared" si="36"/>
        <v>0</v>
      </c>
      <c r="D100" s="37">
        <f t="shared" si="37"/>
        <v>0</v>
      </c>
      <c r="E100" s="38">
        <f t="shared" si="38"/>
        <v>0</v>
      </c>
      <c r="F100" s="170">
        <f t="shared" si="39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160"/>
      <c r="BV100" s="161"/>
      <c r="BW100" s="161"/>
      <c r="BX100" s="161"/>
      <c r="BY100" s="161"/>
      <c r="BZ100" s="161"/>
      <c r="CA100" s="161"/>
      <c r="CB100" s="161"/>
      <c r="CC100" s="161"/>
      <c r="CD100" s="161"/>
      <c r="CE100" s="161"/>
      <c r="CF100" s="161"/>
      <c r="CG100" s="161"/>
      <c r="CH100" s="161"/>
      <c r="CI100" s="161"/>
      <c r="CJ100" s="161"/>
      <c r="CK100" s="161"/>
      <c r="CL100" s="161"/>
      <c r="CM100" s="161"/>
      <c r="CN100" s="161"/>
      <c r="CO100" s="161"/>
      <c r="CP100" s="162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3"/>
        <v>0</v>
      </c>
      <c r="FI100" s="50">
        <f t="shared" si="40"/>
        <v>0</v>
      </c>
      <c r="FJ100" s="46">
        <f t="shared" si="41"/>
        <v>0</v>
      </c>
      <c r="FK100" s="44">
        <f t="shared" si="34"/>
        <v>0</v>
      </c>
      <c r="FL100" s="46"/>
      <c r="FM100" s="71"/>
      <c r="FN100" s="48">
        <f t="shared" si="42"/>
        <v>0</v>
      </c>
      <c r="FP100" s="49">
        <f t="shared" si="43"/>
        <v>0</v>
      </c>
      <c r="FQ100" s="1">
        <v>13</v>
      </c>
    </row>
    <row r="101" spans="1:173" x14ac:dyDescent="0.25">
      <c r="A101" s="34">
        <v>14</v>
      </c>
      <c r="B101" s="35">
        <f t="shared" si="35"/>
        <v>0</v>
      </c>
      <c r="C101" s="36">
        <f t="shared" si="36"/>
        <v>0</v>
      </c>
      <c r="D101" s="37">
        <f t="shared" si="37"/>
        <v>0</v>
      </c>
      <c r="E101" s="38">
        <f t="shared" si="38"/>
        <v>0</v>
      </c>
      <c r="F101" s="170">
        <f t="shared" si="39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160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  <c r="CF101" s="161"/>
      <c r="CG101" s="161"/>
      <c r="CH101" s="161"/>
      <c r="CI101" s="161"/>
      <c r="CJ101" s="161"/>
      <c r="CK101" s="161"/>
      <c r="CL101" s="161"/>
      <c r="CM101" s="161"/>
      <c r="CN101" s="161"/>
      <c r="CO101" s="161"/>
      <c r="CP101" s="162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3"/>
        <v>0</v>
      </c>
      <c r="FI101" s="50">
        <f t="shared" si="40"/>
        <v>0</v>
      </c>
      <c r="FJ101" s="46">
        <f t="shared" si="41"/>
        <v>0</v>
      </c>
      <c r="FK101" s="44">
        <f t="shared" si="34"/>
        <v>0</v>
      </c>
      <c r="FL101" s="46"/>
      <c r="FM101" s="71"/>
      <c r="FN101" s="48">
        <f t="shared" si="42"/>
        <v>0</v>
      </c>
      <c r="FP101" s="49">
        <f t="shared" si="43"/>
        <v>0</v>
      </c>
      <c r="FQ101" s="1">
        <v>14</v>
      </c>
    </row>
    <row r="102" spans="1:173" x14ac:dyDescent="0.25">
      <c r="A102" s="34">
        <v>15</v>
      </c>
      <c r="B102" s="35">
        <f t="shared" si="35"/>
        <v>0</v>
      </c>
      <c r="C102" s="36">
        <f t="shared" si="36"/>
        <v>0</v>
      </c>
      <c r="D102" s="37">
        <f t="shared" si="37"/>
        <v>0</v>
      </c>
      <c r="E102" s="38">
        <f t="shared" si="38"/>
        <v>0</v>
      </c>
      <c r="F102" s="170">
        <f t="shared" si="39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160"/>
      <c r="BV102" s="161"/>
      <c r="BW102" s="161"/>
      <c r="BX102" s="161"/>
      <c r="BY102" s="161"/>
      <c r="BZ102" s="161"/>
      <c r="CA102" s="161"/>
      <c r="CB102" s="161"/>
      <c r="CC102" s="161"/>
      <c r="CD102" s="161"/>
      <c r="CE102" s="161"/>
      <c r="CF102" s="161"/>
      <c r="CG102" s="161"/>
      <c r="CH102" s="161"/>
      <c r="CI102" s="161"/>
      <c r="CJ102" s="161"/>
      <c r="CK102" s="161"/>
      <c r="CL102" s="161"/>
      <c r="CM102" s="161"/>
      <c r="CN102" s="161"/>
      <c r="CO102" s="161"/>
      <c r="CP102" s="162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3"/>
        <v>0</v>
      </c>
      <c r="FI102" s="50">
        <f t="shared" si="40"/>
        <v>0</v>
      </c>
      <c r="FJ102" s="46">
        <f t="shared" si="41"/>
        <v>0</v>
      </c>
      <c r="FK102" s="44">
        <f t="shared" si="34"/>
        <v>0</v>
      </c>
      <c r="FL102" s="46"/>
      <c r="FM102" s="71"/>
      <c r="FN102" s="48">
        <f t="shared" si="42"/>
        <v>0</v>
      </c>
      <c r="FP102" s="49">
        <f t="shared" si="43"/>
        <v>0</v>
      </c>
      <c r="FQ102" s="1">
        <v>15</v>
      </c>
    </row>
    <row r="103" spans="1:173" x14ac:dyDescent="0.25">
      <c r="A103" s="34">
        <v>16</v>
      </c>
      <c r="B103" s="35">
        <f t="shared" si="35"/>
        <v>0</v>
      </c>
      <c r="C103" s="36">
        <f t="shared" si="36"/>
        <v>0</v>
      </c>
      <c r="D103" s="37">
        <f t="shared" si="37"/>
        <v>0</v>
      </c>
      <c r="E103" s="38">
        <f t="shared" si="38"/>
        <v>0</v>
      </c>
      <c r="F103" s="170">
        <f t="shared" si="39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160"/>
      <c r="BV103" s="161"/>
      <c r="BW103" s="161"/>
      <c r="BX103" s="161"/>
      <c r="BY103" s="161"/>
      <c r="BZ103" s="161"/>
      <c r="CA103" s="161"/>
      <c r="CB103" s="161"/>
      <c r="CC103" s="161"/>
      <c r="CD103" s="161"/>
      <c r="CE103" s="161"/>
      <c r="CF103" s="161"/>
      <c r="CG103" s="161"/>
      <c r="CH103" s="161"/>
      <c r="CI103" s="161"/>
      <c r="CJ103" s="161"/>
      <c r="CK103" s="161"/>
      <c r="CL103" s="161"/>
      <c r="CM103" s="161"/>
      <c r="CN103" s="161"/>
      <c r="CO103" s="161"/>
      <c r="CP103" s="162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3"/>
        <v>0</v>
      </c>
      <c r="FI103" s="50">
        <f t="shared" si="40"/>
        <v>0</v>
      </c>
      <c r="FJ103" s="46">
        <f t="shared" si="41"/>
        <v>0</v>
      </c>
      <c r="FK103" s="44">
        <f t="shared" si="34"/>
        <v>0</v>
      </c>
      <c r="FL103" s="46"/>
      <c r="FM103" s="71"/>
      <c r="FN103" s="48">
        <f t="shared" si="42"/>
        <v>0</v>
      </c>
      <c r="FP103" s="49">
        <f t="shared" si="43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6"/>
        <v>0</v>
      </c>
      <c r="D104" s="37">
        <f t="shared" si="37"/>
        <v>0</v>
      </c>
      <c r="E104" s="38">
        <f t="shared" si="38"/>
        <v>0</v>
      </c>
      <c r="F104" s="170">
        <f t="shared" si="39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160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  <c r="CF104" s="161"/>
      <c r="CG104" s="161"/>
      <c r="CH104" s="161"/>
      <c r="CI104" s="161"/>
      <c r="CJ104" s="161"/>
      <c r="CK104" s="161"/>
      <c r="CL104" s="161"/>
      <c r="CM104" s="161"/>
      <c r="CN104" s="161"/>
      <c r="CO104" s="161"/>
      <c r="CP104" s="162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3"/>
        <v>0</v>
      </c>
      <c r="FI104" s="50">
        <f t="shared" si="40"/>
        <v>0</v>
      </c>
      <c r="FJ104" s="46">
        <f t="shared" si="41"/>
        <v>0</v>
      </c>
      <c r="FK104" s="44">
        <f t="shared" si="34"/>
        <v>0</v>
      </c>
      <c r="FL104" s="46"/>
      <c r="FM104" s="71"/>
      <c r="FN104" s="48">
        <f t="shared" si="42"/>
        <v>0</v>
      </c>
      <c r="FP104" s="49">
        <f t="shared" si="43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4">A83</f>
        <v>R</v>
      </c>
      <c r="B110" s="2" t="str">
        <f t="shared" si="44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4"/>
        <v>M</v>
      </c>
      <c r="B111" s="2" t="str">
        <f t="shared" si="44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4"/>
        <v>0</v>
      </c>
      <c r="B112" s="2">
        <f t="shared" si="44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4"/>
        <v>0</v>
      </c>
      <c r="B113" s="2">
        <f t="shared" si="44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4"/>
        <v>0</v>
      </c>
      <c r="B114" s="2">
        <f t="shared" si="44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5">+SUMIF($EI115:$FD115,"*",$EI$4:$FD$4)</f>
        <v>0</v>
      </c>
      <c r="FI115" s="50"/>
      <c r="FJ115" s="46">
        <f>FN88</f>
        <v>0</v>
      </c>
      <c r="FK115" s="44">
        <f t="shared" ref="FK115:FK131" si="46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7">B89</f>
        <v>0</v>
      </c>
      <c r="C116" s="36">
        <f t="shared" ref="C116:C131" si="48">SUMIF(G116:FD116,"A",G$4:FD$4)</f>
        <v>0</v>
      </c>
      <c r="D116" s="37">
        <f t="shared" ref="D116:D131" si="49">SUMIF(G116:FD116,"R",G$4:FD$4)</f>
        <v>0</v>
      </c>
      <c r="E116" s="38">
        <f t="shared" ref="E116:E131" si="50">SUMIF(G116:FD116,"M",G$4:FD$4)</f>
        <v>0</v>
      </c>
      <c r="F116" s="170">
        <f t="shared" ref="F116:F131" si="51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5"/>
        <v>0</v>
      </c>
      <c r="FI116" s="50"/>
      <c r="FJ116" s="46">
        <f t="shared" ref="FJ116:FJ131" si="52">FN89</f>
        <v>0</v>
      </c>
      <c r="FK116" s="44">
        <f t="shared" si="46"/>
        <v>0</v>
      </c>
      <c r="FL116" s="46"/>
      <c r="FM116" s="66"/>
      <c r="FN116" s="48">
        <f t="shared" ref="FN116:FN131" si="53">FI116+FJ116+FK116-FL116</f>
        <v>0</v>
      </c>
      <c r="FP116" s="49">
        <f t="shared" ref="FP116:FP131" si="54">+B116</f>
        <v>0</v>
      </c>
      <c r="FQ116" s="1">
        <v>2</v>
      </c>
    </row>
    <row r="117" spans="1:173" x14ac:dyDescent="0.25">
      <c r="A117" s="34">
        <v>3</v>
      </c>
      <c r="B117" s="35">
        <f t="shared" si="47"/>
        <v>0</v>
      </c>
      <c r="C117" s="36">
        <f t="shared" si="48"/>
        <v>0</v>
      </c>
      <c r="D117" s="37">
        <f t="shared" si="49"/>
        <v>0</v>
      </c>
      <c r="E117" s="38">
        <f t="shared" si="50"/>
        <v>0</v>
      </c>
      <c r="F117" s="170">
        <f t="shared" si="51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5"/>
        <v>0</v>
      </c>
      <c r="FI117" s="50"/>
      <c r="FJ117" s="46">
        <f t="shared" si="52"/>
        <v>0</v>
      </c>
      <c r="FK117" s="44">
        <f t="shared" si="46"/>
        <v>0</v>
      </c>
      <c r="FL117" s="46"/>
      <c r="FM117" s="66"/>
      <c r="FN117" s="48">
        <f t="shared" si="53"/>
        <v>0</v>
      </c>
      <c r="FP117" s="49">
        <f t="shared" si="54"/>
        <v>0</v>
      </c>
      <c r="FQ117" s="1">
        <v>3</v>
      </c>
    </row>
    <row r="118" spans="1:173" x14ac:dyDescent="0.25">
      <c r="A118" s="34">
        <v>4</v>
      </c>
      <c r="B118" s="35">
        <f t="shared" si="47"/>
        <v>0</v>
      </c>
      <c r="C118" s="36">
        <f t="shared" si="48"/>
        <v>0</v>
      </c>
      <c r="D118" s="37">
        <f t="shared" si="49"/>
        <v>0</v>
      </c>
      <c r="E118" s="38">
        <f t="shared" si="50"/>
        <v>0</v>
      </c>
      <c r="F118" s="170">
        <f t="shared" si="51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5"/>
        <v>0</v>
      </c>
      <c r="FI118" s="50"/>
      <c r="FJ118" s="46">
        <f t="shared" si="52"/>
        <v>0</v>
      </c>
      <c r="FK118" s="44">
        <f t="shared" si="46"/>
        <v>0</v>
      </c>
      <c r="FL118" s="46"/>
      <c r="FM118" s="66"/>
      <c r="FN118" s="48">
        <f t="shared" si="53"/>
        <v>0</v>
      </c>
      <c r="FP118" s="49">
        <f t="shared" si="54"/>
        <v>0</v>
      </c>
      <c r="FQ118" s="1">
        <v>4</v>
      </c>
    </row>
    <row r="119" spans="1:173" x14ac:dyDescent="0.25">
      <c r="A119" s="34">
        <v>5</v>
      </c>
      <c r="B119" s="35">
        <f t="shared" si="47"/>
        <v>0</v>
      </c>
      <c r="C119" s="36">
        <f t="shared" si="48"/>
        <v>0</v>
      </c>
      <c r="D119" s="37">
        <f t="shared" si="49"/>
        <v>0</v>
      </c>
      <c r="E119" s="38">
        <f t="shared" si="50"/>
        <v>0</v>
      </c>
      <c r="F119" s="170">
        <f t="shared" si="51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5"/>
        <v>0</v>
      </c>
      <c r="FI119" s="50"/>
      <c r="FJ119" s="46">
        <f t="shared" si="52"/>
        <v>0</v>
      </c>
      <c r="FK119" s="44">
        <f t="shared" si="46"/>
        <v>0</v>
      </c>
      <c r="FL119" s="46"/>
      <c r="FM119" s="66"/>
      <c r="FN119" s="48">
        <f t="shared" si="53"/>
        <v>0</v>
      </c>
      <c r="FP119" s="49">
        <f t="shared" si="54"/>
        <v>0</v>
      </c>
      <c r="FQ119" s="1">
        <v>5</v>
      </c>
    </row>
    <row r="120" spans="1:173" x14ac:dyDescent="0.25">
      <c r="A120" s="34">
        <v>6</v>
      </c>
      <c r="B120" s="35">
        <f t="shared" si="47"/>
        <v>0</v>
      </c>
      <c r="C120" s="36">
        <f t="shared" si="48"/>
        <v>0</v>
      </c>
      <c r="D120" s="37">
        <f t="shared" si="49"/>
        <v>0</v>
      </c>
      <c r="E120" s="38">
        <f t="shared" si="50"/>
        <v>0</v>
      </c>
      <c r="F120" s="170">
        <f t="shared" si="51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5"/>
        <v>0</v>
      </c>
      <c r="FI120" s="50"/>
      <c r="FJ120" s="46">
        <f t="shared" si="52"/>
        <v>0</v>
      </c>
      <c r="FK120" s="44">
        <f t="shared" si="46"/>
        <v>0</v>
      </c>
      <c r="FL120" s="46"/>
      <c r="FM120" s="66"/>
      <c r="FN120" s="48">
        <f t="shared" si="53"/>
        <v>0</v>
      </c>
      <c r="FP120" s="49">
        <f t="shared" si="54"/>
        <v>0</v>
      </c>
      <c r="FQ120" s="1">
        <v>6</v>
      </c>
    </row>
    <row r="121" spans="1:173" x14ac:dyDescent="0.25">
      <c r="A121" s="34">
        <v>7</v>
      </c>
      <c r="B121" s="35">
        <f t="shared" si="47"/>
        <v>0</v>
      </c>
      <c r="C121" s="36">
        <f t="shared" si="48"/>
        <v>0</v>
      </c>
      <c r="D121" s="37">
        <f t="shared" si="49"/>
        <v>0</v>
      </c>
      <c r="E121" s="38">
        <f t="shared" si="50"/>
        <v>0</v>
      </c>
      <c r="F121" s="170">
        <f t="shared" si="51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5"/>
        <v>0</v>
      </c>
      <c r="FI121" s="50"/>
      <c r="FJ121" s="46">
        <f t="shared" si="52"/>
        <v>0</v>
      </c>
      <c r="FK121" s="44">
        <f t="shared" si="46"/>
        <v>0</v>
      </c>
      <c r="FL121" s="46"/>
      <c r="FM121" s="66"/>
      <c r="FN121" s="48">
        <f t="shared" si="53"/>
        <v>0</v>
      </c>
      <c r="FP121" s="49">
        <f t="shared" si="54"/>
        <v>0</v>
      </c>
      <c r="FQ121" s="1">
        <v>7</v>
      </c>
    </row>
    <row r="122" spans="1:173" x14ac:dyDescent="0.25">
      <c r="A122" s="34">
        <v>8</v>
      </c>
      <c r="B122" s="35">
        <f t="shared" si="47"/>
        <v>0</v>
      </c>
      <c r="C122" s="36">
        <f t="shared" si="48"/>
        <v>0</v>
      </c>
      <c r="D122" s="37">
        <f t="shared" si="49"/>
        <v>0</v>
      </c>
      <c r="E122" s="38">
        <f t="shared" si="50"/>
        <v>0</v>
      </c>
      <c r="F122" s="170">
        <f t="shared" si="51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5"/>
        <v>0</v>
      </c>
      <c r="FI122" s="50"/>
      <c r="FJ122" s="46">
        <f t="shared" si="52"/>
        <v>0</v>
      </c>
      <c r="FK122" s="44">
        <f t="shared" si="46"/>
        <v>0</v>
      </c>
      <c r="FL122" s="46"/>
      <c r="FM122" s="66"/>
      <c r="FN122" s="48">
        <f t="shared" si="53"/>
        <v>0</v>
      </c>
      <c r="FP122" s="49">
        <f t="shared" si="54"/>
        <v>0</v>
      </c>
      <c r="FQ122" s="1">
        <v>8</v>
      </c>
    </row>
    <row r="123" spans="1:173" x14ac:dyDescent="0.25">
      <c r="A123" s="34">
        <v>9</v>
      </c>
      <c r="B123" s="35">
        <f t="shared" si="47"/>
        <v>0</v>
      </c>
      <c r="C123" s="36">
        <f t="shared" si="48"/>
        <v>0</v>
      </c>
      <c r="D123" s="37">
        <f t="shared" si="49"/>
        <v>0</v>
      </c>
      <c r="E123" s="38">
        <f t="shared" si="50"/>
        <v>0</v>
      </c>
      <c r="F123" s="170">
        <f t="shared" si="51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5"/>
        <v>0</v>
      </c>
      <c r="FI123" s="50"/>
      <c r="FJ123" s="46">
        <f t="shared" si="52"/>
        <v>0</v>
      </c>
      <c r="FK123" s="44">
        <f t="shared" si="46"/>
        <v>0</v>
      </c>
      <c r="FL123" s="46"/>
      <c r="FM123" s="66"/>
      <c r="FN123" s="48">
        <f t="shared" si="53"/>
        <v>0</v>
      </c>
      <c r="FP123" s="49">
        <f t="shared" si="54"/>
        <v>0</v>
      </c>
      <c r="FQ123" s="1">
        <v>9</v>
      </c>
    </row>
    <row r="124" spans="1:173" x14ac:dyDescent="0.25">
      <c r="A124" s="34">
        <v>10</v>
      </c>
      <c r="B124" s="35">
        <f t="shared" si="47"/>
        <v>0</v>
      </c>
      <c r="C124" s="36">
        <f t="shared" si="48"/>
        <v>0</v>
      </c>
      <c r="D124" s="37">
        <f t="shared" si="49"/>
        <v>0</v>
      </c>
      <c r="E124" s="38">
        <f t="shared" si="50"/>
        <v>0</v>
      </c>
      <c r="F124" s="170">
        <f t="shared" si="51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5"/>
        <v>0</v>
      </c>
      <c r="FI124" s="50"/>
      <c r="FJ124" s="46">
        <f t="shared" si="52"/>
        <v>0</v>
      </c>
      <c r="FK124" s="44">
        <f t="shared" si="46"/>
        <v>0</v>
      </c>
      <c r="FL124" s="46"/>
      <c r="FM124" s="66"/>
      <c r="FN124" s="48">
        <f t="shared" si="53"/>
        <v>0</v>
      </c>
      <c r="FP124" s="49">
        <f t="shared" si="54"/>
        <v>0</v>
      </c>
      <c r="FQ124" s="1">
        <v>10</v>
      </c>
    </row>
    <row r="125" spans="1:173" x14ac:dyDescent="0.25">
      <c r="A125" s="34">
        <v>11</v>
      </c>
      <c r="B125" s="35">
        <f t="shared" si="47"/>
        <v>0</v>
      </c>
      <c r="C125" s="36">
        <f t="shared" si="48"/>
        <v>0</v>
      </c>
      <c r="D125" s="37">
        <f t="shared" si="49"/>
        <v>0</v>
      </c>
      <c r="E125" s="38">
        <f t="shared" si="50"/>
        <v>0</v>
      </c>
      <c r="F125" s="170">
        <f t="shared" si="51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5"/>
        <v>0</v>
      </c>
      <c r="FI125" s="50"/>
      <c r="FJ125" s="46">
        <f t="shared" si="52"/>
        <v>0</v>
      </c>
      <c r="FK125" s="44">
        <f t="shared" si="46"/>
        <v>0</v>
      </c>
      <c r="FL125" s="46"/>
      <c r="FM125" s="66"/>
      <c r="FN125" s="48">
        <f t="shared" si="53"/>
        <v>0</v>
      </c>
      <c r="FP125" s="49">
        <f t="shared" si="54"/>
        <v>0</v>
      </c>
      <c r="FQ125" s="1">
        <v>11</v>
      </c>
    </row>
    <row r="126" spans="1:173" x14ac:dyDescent="0.25">
      <c r="A126" s="34">
        <v>12</v>
      </c>
      <c r="B126" s="35">
        <f t="shared" si="47"/>
        <v>0</v>
      </c>
      <c r="C126" s="36">
        <f t="shared" si="48"/>
        <v>0</v>
      </c>
      <c r="D126" s="37">
        <f t="shared" si="49"/>
        <v>0</v>
      </c>
      <c r="E126" s="38">
        <f t="shared" si="50"/>
        <v>0</v>
      </c>
      <c r="F126" s="170">
        <f t="shared" si="51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5"/>
        <v>0</v>
      </c>
      <c r="FI126" s="50"/>
      <c r="FJ126" s="46">
        <f t="shared" si="52"/>
        <v>0</v>
      </c>
      <c r="FK126" s="44">
        <f t="shared" si="46"/>
        <v>0</v>
      </c>
      <c r="FL126" s="46"/>
      <c r="FM126" s="66"/>
      <c r="FN126" s="48">
        <f t="shared" si="53"/>
        <v>0</v>
      </c>
      <c r="FP126" s="49">
        <f t="shared" si="54"/>
        <v>0</v>
      </c>
      <c r="FQ126" s="1">
        <v>12</v>
      </c>
    </row>
    <row r="127" spans="1:173" x14ac:dyDescent="0.25">
      <c r="A127" s="34">
        <v>13</v>
      </c>
      <c r="B127" s="35">
        <f t="shared" si="47"/>
        <v>0</v>
      </c>
      <c r="C127" s="36">
        <f t="shared" si="48"/>
        <v>0</v>
      </c>
      <c r="D127" s="37">
        <f t="shared" si="49"/>
        <v>0</v>
      </c>
      <c r="E127" s="38">
        <f t="shared" si="50"/>
        <v>0</v>
      </c>
      <c r="F127" s="170">
        <f t="shared" si="51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5"/>
        <v>0</v>
      </c>
      <c r="FI127" s="50"/>
      <c r="FJ127" s="46">
        <f t="shared" si="52"/>
        <v>0</v>
      </c>
      <c r="FK127" s="44">
        <f t="shared" si="46"/>
        <v>0</v>
      </c>
      <c r="FL127" s="46"/>
      <c r="FM127" s="66"/>
      <c r="FN127" s="48">
        <f t="shared" si="53"/>
        <v>0</v>
      </c>
      <c r="FP127" s="49">
        <f t="shared" si="54"/>
        <v>0</v>
      </c>
      <c r="FQ127" s="1">
        <v>13</v>
      </c>
    </row>
    <row r="128" spans="1:173" x14ac:dyDescent="0.25">
      <c r="A128" s="34">
        <v>14</v>
      </c>
      <c r="B128" s="35">
        <f t="shared" si="47"/>
        <v>0</v>
      </c>
      <c r="C128" s="36">
        <f t="shared" si="48"/>
        <v>0</v>
      </c>
      <c r="D128" s="37">
        <f t="shared" si="49"/>
        <v>0</v>
      </c>
      <c r="E128" s="38">
        <f t="shared" si="50"/>
        <v>0</v>
      </c>
      <c r="F128" s="170">
        <f t="shared" si="51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5"/>
        <v>0</v>
      </c>
      <c r="FI128" s="50"/>
      <c r="FJ128" s="46">
        <f t="shared" si="52"/>
        <v>0</v>
      </c>
      <c r="FK128" s="44">
        <f t="shared" si="46"/>
        <v>0</v>
      </c>
      <c r="FL128" s="46"/>
      <c r="FM128" s="66"/>
      <c r="FN128" s="48">
        <f t="shared" si="53"/>
        <v>0</v>
      </c>
      <c r="FP128" s="49">
        <f t="shared" si="54"/>
        <v>0</v>
      </c>
      <c r="FQ128" s="1">
        <v>14</v>
      </c>
    </row>
    <row r="129" spans="1:173" x14ac:dyDescent="0.25">
      <c r="A129" s="34">
        <v>15</v>
      </c>
      <c r="B129" s="35">
        <f t="shared" si="47"/>
        <v>0</v>
      </c>
      <c r="C129" s="36">
        <f t="shared" si="48"/>
        <v>0</v>
      </c>
      <c r="D129" s="37">
        <f t="shared" si="49"/>
        <v>0</v>
      </c>
      <c r="E129" s="38">
        <f t="shared" si="50"/>
        <v>0</v>
      </c>
      <c r="F129" s="170">
        <f t="shared" si="51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5"/>
        <v>0</v>
      </c>
      <c r="FI129" s="50"/>
      <c r="FJ129" s="46">
        <f t="shared" si="52"/>
        <v>0</v>
      </c>
      <c r="FK129" s="44">
        <f t="shared" si="46"/>
        <v>0</v>
      </c>
      <c r="FL129" s="46"/>
      <c r="FM129" s="66"/>
      <c r="FN129" s="48">
        <f t="shared" si="53"/>
        <v>0</v>
      </c>
      <c r="FP129" s="49">
        <f t="shared" si="54"/>
        <v>0</v>
      </c>
      <c r="FQ129" s="1">
        <v>15</v>
      </c>
    </row>
    <row r="130" spans="1:173" x14ac:dyDescent="0.25">
      <c r="A130" s="34">
        <v>16</v>
      </c>
      <c r="B130" s="35">
        <f t="shared" si="47"/>
        <v>0</v>
      </c>
      <c r="C130" s="36">
        <f t="shared" si="48"/>
        <v>0</v>
      </c>
      <c r="D130" s="37">
        <f t="shared" si="49"/>
        <v>0</v>
      </c>
      <c r="E130" s="38">
        <f t="shared" si="50"/>
        <v>0</v>
      </c>
      <c r="F130" s="170">
        <f t="shared" si="51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5"/>
        <v>0</v>
      </c>
      <c r="FI130" s="50"/>
      <c r="FJ130" s="46">
        <f t="shared" si="52"/>
        <v>0</v>
      </c>
      <c r="FK130" s="44">
        <f t="shared" si="46"/>
        <v>0</v>
      </c>
      <c r="FL130" s="46"/>
      <c r="FM130" s="66"/>
      <c r="FN130" s="48">
        <f t="shared" si="53"/>
        <v>0</v>
      </c>
      <c r="FP130" s="49">
        <f t="shared" si="54"/>
        <v>0</v>
      </c>
      <c r="FQ130" s="1">
        <v>16</v>
      </c>
    </row>
    <row r="131" spans="1:173" x14ac:dyDescent="0.25">
      <c r="A131" s="34">
        <v>17</v>
      </c>
      <c r="B131" s="35">
        <f t="shared" si="47"/>
        <v>0</v>
      </c>
      <c r="C131" s="36">
        <f t="shared" si="48"/>
        <v>0</v>
      </c>
      <c r="D131" s="37">
        <f t="shared" si="49"/>
        <v>0</v>
      </c>
      <c r="E131" s="38">
        <f t="shared" si="50"/>
        <v>0</v>
      </c>
      <c r="F131" s="170">
        <f t="shared" si="51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5"/>
        <v>0</v>
      </c>
      <c r="FI131" s="50"/>
      <c r="FJ131" s="46">
        <f t="shared" si="52"/>
        <v>0</v>
      </c>
      <c r="FK131" s="44">
        <f t="shared" si="46"/>
        <v>0</v>
      </c>
      <c r="FL131" s="46"/>
      <c r="FM131" s="66"/>
      <c r="FN131" s="48">
        <f t="shared" si="53"/>
        <v>0</v>
      </c>
      <c r="FP131" s="49">
        <f t="shared" si="54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18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19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20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21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5">D7+D34+D61+D88+D115</f>
        <v>0</v>
      </c>
      <c r="E138" s="78">
        <f t="shared" si="55"/>
        <v>0</v>
      </c>
      <c r="F138" s="171">
        <f t="shared" si="55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6">B116</f>
        <v>0</v>
      </c>
      <c r="C139" s="76">
        <f t="shared" ref="C139:F154" si="57">C8+C35+C62+C89+C116</f>
        <v>0</v>
      </c>
      <c r="D139" s="77">
        <f t="shared" si="57"/>
        <v>0</v>
      </c>
      <c r="E139" s="78">
        <f t="shared" si="57"/>
        <v>0</v>
      </c>
      <c r="F139" s="171">
        <f t="shared" si="57"/>
        <v>0</v>
      </c>
      <c r="G139" s="79"/>
      <c r="H139" s="251"/>
      <c r="I139" s="252"/>
      <c r="J139" s="251"/>
      <c r="K139" s="252"/>
      <c r="L139" s="251">
        <f t="shared" ref="L139:L154" si="58">F8</f>
        <v>0</v>
      </c>
      <c r="M139" s="252"/>
      <c r="N139" s="251">
        <f t="shared" ref="N139:N154" si="59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60">F35</f>
        <v>0</v>
      </c>
      <c r="V139" s="252"/>
      <c r="W139" s="251">
        <f t="shared" ref="W139:W154" si="61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2">F62</f>
        <v>0</v>
      </c>
      <c r="AE139" s="252"/>
      <c r="AF139" s="251">
        <f t="shared" ref="AF139:AF154" si="63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4">F89</f>
        <v>0</v>
      </c>
      <c r="AN139" s="252"/>
      <c r="AO139" s="251">
        <f t="shared" ref="AO139:AO154" si="65">SUM(AI139:AN139)</f>
        <v>0</v>
      </c>
      <c r="AP139" s="252"/>
      <c r="AQ139" s="73"/>
      <c r="AR139" s="258">
        <f t="shared" ref="AR139:AR154" si="66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7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6"/>
        <v>0</v>
      </c>
      <c r="C140" s="76">
        <f t="shared" si="57"/>
        <v>0</v>
      </c>
      <c r="D140" s="77">
        <f t="shared" si="57"/>
        <v>0</v>
      </c>
      <c r="E140" s="78">
        <f t="shared" si="57"/>
        <v>0</v>
      </c>
      <c r="F140" s="171">
        <f t="shared" si="57"/>
        <v>0</v>
      </c>
      <c r="G140" s="79"/>
      <c r="H140" s="251"/>
      <c r="I140" s="252"/>
      <c r="J140" s="251"/>
      <c r="K140" s="252"/>
      <c r="L140" s="251">
        <f t="shared" si="58"/>
        <v>0</v>
      </c>
      <c r="M140" s="252"/>
      <c r="N140" s="251">
        <f t="shared" si="59"/>
        <v>0</v>
      </c>
      <c r="O140" s="252"/>
      <c r="P140" s="73"/>
      <c r="Q140" s="251"/>
      <c r="R140" s="252"/>
      <c r="S140" s="251"/>
      <c r="T140" s="252"/>
      <c r="U140" s="251">
        <f t="shared" si="60"/>
        <v>0</v>
      </c>
      <c r="V140" s="252"/>
      <c r="W140" s="251">
        <f t="shared" si="61"/>
        <v>0</v>
      </c>
      <c r="X140" s="252"/>
      <c r="Y140" s="73"/>
      <c r="Z140" s="251"/>
      <c r="AA140" s="252"/>
      <c r="AB140" s="251"/>
      <c r="AC140" s="252"/>
      <c r="AD140" s="251">
        <f t="shared" si="62"/>
        <v>0</v>
      </c>
      <c r="AE140" s="252"/>
      <c r="AF140" s="251">
        <f t="shared" si="63"/>
        <v>0</v>
      </c>
      <c r="AG140" s="252"/>
      <c r="AH140" s="73"/>
      <c r="AI140" s="251"/>
      <c r="AJ140" s="252"/>
      <c r="AK140" s="251"/>
      <c r="AL140" s="252"/>
      <c r="AM140" s="251">
        <f t="shared" si="64"/>
        <v>0</v>
      </c>
      <c r="AN140" s="252"/>
      <c r="AO140" s="251">
        <f t="shared" si="65"/>
        <v>0</v>
      </c>
      <c r="AP140" s="252"/>
      <c r="AQ140" s="73"/>
      <c r="AR140" s="258">
        <f t="shared" si="66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7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6"/>
        <v>0</v>
      </c>
      <c r="C141" s="76">
        <f t="shared" si="57"/>
        <v>0</v>
      </c>
      <c r="D141" s="77">
        <f t="shared" si="57"/>
        <v>0</v>
      </c>
      <c r="E141" s="78">
        <f t="shared" si="57"/>
        <v>0</v>
      </c>
      <c r="F141" s="171">
        <f t="shared" si="57"/>
        <v>0</v>
      </c>
      <c r="G141" s="79"/>
      <c r="H141" s="251"/>
      <c r="I141" s="252"/>
      <c r="J141" s="251"/>
      <c r="K141" s="252"/>
      <c r="L141" s="251">
        <f t="shared" si="58"/>
        <v>0</v>
      </c>
      <c r="M141" s="252"/>
      <c r="N141" s="251">
        <f t="shared" si="59"/>
        <v>0</v>
      </c>
      <c r="O141" s="252"/>
      <c r="P141" s="73"/>
      <c r="Q141" s="251"/>
      <c r="R141" s="252"/>
      <c r="S141" s="251"/>
      <c r="T141" s="252"/>
      <c r="U141" s="251">
        <f t="shared" si="60"/>
        <v>0</v>
      </c>
      <c r="V141" s="252"/>
      <c r="W141" s="251">
        <f t="shared" si="61"/>
        <v>0</v>
      </c>
      <c r="X141" s="252"/>
      <c r="Y141" s="73"/>
      <c r="Z141" s="251"/>
      <c r="AA141" s="252"/>
      <c r="AB141" s="251"/>
      <c r="AC141" s="252"/>
      <c r="AD141" s="251">
        <f t="shared" si="62"/>
        <v>0</v>
      </c>
      <c r="AE141" s="252"/>
      <c r="AF141" s="251">
        <f t="shared" si="63"/>
        <v>0</v>
      </c>
      <c r="AG141" s="252"/>
      <c r="AH141" s="73"/>
      <c r="AI141" s="251"/>
      <c r="AJ141" s="252"/>
      <c r="AK141" s="251"/>
      <c r="AL141" s="252"/>
      <c r="AM141" s="251">
        <f t="shared" si="64"/>
        <v>0</v>
      </c>
      <c r="AN141" s="252"/>
      <c r="AO141" s="251">
        <f t="shared" si="65"/>
        <v>0</v>
      </c>
      <c r="AP141" s="252"/>
      <c r="AQ141" s="73"/>
      <c r="AR141" s="258">
        <f t="shared" si="66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7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6"/>
        <v>0</v>
      </c>
      <c r="C142" s="76">
        <f t="shared" si="57"/>
        <v>0</v>
      </c>
      <c r="D142" s="77">
        <f t="shared" si="57"/>
        <v>0</v>
      </c>
      <c r="E142" s="78">
        <f t="shared" si="57"/>
        <v>0</v>
      </c>
      <c r="F142" s="171">
        <f t="shared" si="57"/>
        <v>0</v>
      </c>
      <c r="G142" s="79"/>
      <c r="H142" s="251"/>
      <c r="I142" s="252"/>
      <c r="J142" s="251"/>
      <c r="K142" s="252"/>
      <c r="L142" s="251">
        <f t="shared" si="58"/>
        <v>0</v>
      </c>
      <c r="M142" s="252"/>
      <c r="N142" s="251">
        <f t="shared" si="59"/>
        <v>0</v>
      </c>
      <c r="O142" s="252"/>
      <c r="P142" s="73"/>
      <c r="Q142" s="251"/>
      <c r="R142" s="252"/>
      <c r="S142" s="251"/>
      <c r="T142" s="252"/>
      <c r="U142" s="251">
        <f t="shared" si="60"/>
        <v>0</v>
      </c>
      <c r="V142" s="252"/>
      <c r="W142" s="251">
        <f t="shared" si="61"/>
        <v>0</v>
      </c>
      <c r="X142" s="252"/>
      <c r="Y142" s="73"/>
      <c r="Z142" s="251"/>
      <c r="AA142" s="252"/>
      <c r="AB142" s="251"/>
      <c r="AC142" s="252"/>
      <c r="AD142" s="251">
        <f t="shared" si="62"/>
        <v>0</v>
      </c>
      <c r="AE142" s="252"/>
      <c r="AF142" s="251">
        <f t="shared" si="63"/>
        <v>0</v>
      </c>
      <c r="AG142" s="252"/>
      <c r="AH142" s="73"/>
      <c r="AI142" s="251"/>
      <c r="AJ142" s="252"/>
      <c r="AK142" s="251"/>
      <c r="AL142" s="252"/>
      <c r="AM142" s="251">
        <f t="shared" si="64"/>
        <v>0</v>
      </c>
      <c r="AN142" s="252"/>
      <c r="AO142" s="251">
        <f t="shared" si="65"/>
        <v>0</v>
      </c>
      <c r="AP142" s="252"/>
      <c r="AQ142" s="73"/>
      <c r="AR142" s="258">
        <f t="shared" si="66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7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6"/>
        <v>0</v>
      </c>
      <c r="C143" s="76">
        <f t="shared" si="57"/>
        <v>0</v>
      </c>
      <c r="D143" s="77">
        <f t="shared" si="57"/>
        <v>0</v>
      </c>
      <c r="E143" s="78">
        <f t="shared" si="57"/>
        <v>0</v>
      </c>
      <c r="F143" s="171">
        <f t="shared" si="57"/>
        <v>0</v>
      </c>
      <c r="G143" s="79"/>
      <c r="H143" s="251"/>
      <c r="I143" s="252"/>
      <c r="J143" s="251"/>
      <c r="K143" s="252"/>
      <c r="L143" s="251">
        <f t="shared" si="58"/>
        <v>0</v>
      </c>
      <c r="M143" s="252"/>
      <c r="N143" s="251">
        <f t="shared" si="59"/>
        <v>0</v>
      </c>
      <c r="O143" s="252"/>
      <c r="P143" s="73"/>
      <c r="Q143" s="251"/>
      <c r="R143" s="252"/>
      <c r="S143" s="251"/>
      <c r="T143" s="252"/>
      <c r="U143" s="251">
        <f t="shared" si="60"/>
        <v>0</v>
      </c>
      <c r="V143" s="252"/>
      <c r="W143" s="251">
        <f t="shared" si="61"/>
        <v>0</v>
      </c>
      <c r="X143" s="252"/>
      <c r="Y143" s="73"/>
      <c r="Z143" s="251"/>
      <c r="AA143" s="252"/>
      <c r="AB143" s="251"/>
      <c r="AC143" s="252"/>
      <c r="AD143" s="251">
        <f t="shared" si="62"/>
        <v>0</v>
      </c>
      <c r="AE143" s="252"/>
      <c r="AF143" s="251">
        <f t="shared" si="63"/>
        <v>0</v>
      </c>
      <c r="AG143" s="252"/>
      <c r="AH143" s="73"/>
      <c r="AI143" s="251"/>
      <c r="AJ143" s="252"/>
      <c r="AK143" s="251"/>
      <c r="AL143" s="252"/>
      <c r="AM143" s="251">
        <f t="shared" si="64"/>
        <v>0</v>
      </c>
      <c r="AN143" s="252"/>
      <c r="AO143" s="251">
        <f t="shared" si="65"/>
        <v>0</v>
      </c>
      <c r="AP143" s="252"/>
      <c r="AQ143" s="73"/>
      <c r="AR143" s="258">
        <f t="shared" si="66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7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6"/>
        <v>0</v>
      </c>
      <c r="C144" s="76">
        <f t="shared" si="57"/>
        <v>0</v>
      </c>
      <c r="D144" s="77">
        <f t="shared" si="57"/>
        <v>0</v>
      </c>
      <c r="E144" s="78">
        <f t="shared" si="57"/>
        <v>0</v>
      </c>
      <c r="F144" s="171">
        <f t="shared" si="57"/>
        <v>0</v>
      </c>
      <c r="G144" s="79"/>
      <c r="H144" s="251"/>
      <c r="I144" s="252"/>
      <c r="J144" s="251"/>
      <c r="K144" s="252"/>
      <c r="L144" s="251">
        <f t="shared" si="58"/>
        <v>0</v>
      </c>
      <c r="M144" s="252"/>
      <c r="N144" s="251">
        <f t="shared" si="59"/>
        <v>0</v>
      </c>
      <c r="O144" s="252"/>
      <c r="P144" s="73"/>
      <c r="Q144" s="251"/>
      <c r="R144" s="252"/>
      <c r="S144" s="251"/>
      <c r="T144" s="252"/>
      <c r="U144" s="251">
        <f t="shared" si="60"/>
        <v>0</v>
      </c>
      <c r="V144" s="252"/>
      <c r="W144" s="251">
        <f t="shared" si="61"/>
        <v>0</v>
      </c>
      <c r="X144" s="252"/>
      <c r="Y144" s="73"/>
      <c r="Z144" s="251"/>
      <c r="AA144" s="252"/>
      <c r="AB144" s="251"/>
      <c r="AC144" s="252"/>
      <c r="AD144" s="251">
        <f t="shared" si="62"/>
        <v>0</v>
      </c>
      <c r="AE144" s="252"/>
      <c r="AF144" s="251">
        <f t="shared" si="63"/>
        <v>0</v>
      </c>
      <c r="AG144" s="252"/>
      <c r="AH144" s="73"/>
      <c r="AI144" s="251"/>
      <c r="AJ144" s="252"/>
      <c r="AK144" s="251"/>
      <c r="AL144" s="252"/>
      <c r="AM144" s="251">
        <f t="shared" si="64"/>
        <v>0</v>
      </c>
      <c r="AN144" s="252"/>
      <c r="AO144" s="251">
        <f t="shared" si="65"/>
        <v>0</v>
      </c>
      <c r="AP144" s="252"/>
      <c r="AQ144" s="73"/>
      <c r="AR144" s="258">
        <f t="shared" si="66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7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6"/>
        <v>0</v>
      </c>
      <c r="C145" s="76">
        <f t="shared" si="57"/>
        <v>0</v>
      </c>
      <c r="D145" s="77">
        <f t="shared" si="57"/>
        <v>0</v>
      </c>
      <c r="E145" s="78">
        <f t="shared" si="57"/>
        <v>0</v>
      </c>
      <c r="F145" s="171">
        <f t="shared" si="57"/>
        <v>0</v>
      </c>
      <c r="G145" s="79"/>
      <c r="H145" s="251"/>
      <c r="I145" s="252"/>
      <c r="J145" s="251"/>
      <c r="K145" s="252"/>
      <c r="L145" s="251">
        <f t="shared" si="58"/>
        <v>0</v>
      </c>
      <c r="M145" s="252"/>
      <c r="N145" s="251">
        <f t="shared" si="59"/>
        <v>0</v>
      </c>
      <c r="O145" s="252"/>
      <c r="P145" s="73"/>
      <c r="Q145" s="251"/>
      <c r="R145" s="252"/>
      <c r="S145" s="251"/>
      <c r="T145" s="252"/>
      <c r="U145" s="251">
        <f t="shared" si="60"/>
        <v>0</v>
      </c>
      <c r="V145" s="252"/>
      <c r="W145" s="251">
        <f t="shared" si="61"/>
        <v>0</v>
      </c>
      <c r="X145" s="252"/>
      <c r="Y145" s="73"/>
      <c r="Z145" s="251"/>
      <c r="AA145" s="252"/>
      <c r="AB145" s="251"/>
      <c r="AC145" s="252"/>
      <c r="AD145" s="251">
        <f t="shared" si="62"/>
        <v>0</v>
      </c>
      <c r="AE145" s="252"/>
      <c r="AF145" s="251">
        <f t="shared" si="63"/>
        <v>0</v>
      </c>
      <c r="AG145" s="252"/>
      <c r="AH145" s="73"/>
      <c r="AI145" s="251"/>
      <c r="AJ145" s="252"/>
      <c r="AK145" s="251"/>
      <c r="AL145" s="252"/>
      <c r="AM145" s="251">
        <f t="shared" si="64"/>
        <v>0</v>
      </c>
      <c r="AN145" s="252"/>
      <c r="AO145" s="251">
        <f t="shared" si="65"/>
        <v>0</v>
      </c>
      <c r="AP145" s="252"/>
      <c r="AQ145" s="73"/>
      <c r="AR145" s="258">
        <f t="shared" si="66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7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6"/>
        <v>0</v>
      </c>
      <c r="C146" s="76">
        <f t="shared" si="57"/>
        <v>0</v>
      </c>
      <c r="D146" s="77">
        <f t="shared" si="57"/>
        <v>0</v>
      </c>
      <c r="E146" s="78">
        <f t="shared" si="57"/>
        <v>0</v>
      </c>
      <c r="F146" s="171">
        <f t="shared" si="57"/>
        <v>0</v>
      </c>
      <c r="G146" s="79"/>
      <c r="H146" s="251"/>
      <c r="I146" s="252"/>
      <c r="J146" s="251"/>
      <c r="K146" s="252"/>
      <c r="L146" s="251">
        <f t="shared" si="58"/>
        <v>0</v>
      </c>
      <c r="M146" s="252"/>
      <c r="N146" s="251">
        <f t="shared" si="59"/>
        <v>0</v>
      </c>
      <c r="O146" s="252"/>
      <c r="P146" s="73"/>
      <c r="Q146" s="251"/>
      <c r="R146" s="252"/>
      <c r="S146" s="251"/>
      <c r="T146" s="252"/>
      <c r="U146" s="251">
        <f t="shared" si="60"/>
        <v>0</v>
      </c>
      <c r="V146" s="252"/>
      <c r="W146" s="251">
        <f t="shared" si="61"/>
        <v>0</v>
      </c>
      <c r="X146" s="252"/>
      <c r="Y146" s="73"/>
      <c r="Z146" s="251"/>
      <c r="AA146" s="252"/>
      <c r="AB146" s="251"/>
      <c r="AC146" s="252"/>
      <c r="AD146" s="251">
        <f t="shared" si="62"/>
        <v>0</v>
      </c>
      <c r="AE146" s="252"/>
      <c r="AF146" s="251">
        <f t="shared" si="63"/>
        <v>0</v>
      </c>
      <c r="AG146" s="252"/>
      <c r="AH146" s="73"/>
      <c r="AI146" s="251"/>
      <c r="AJ146" s="252"/>
      <c r="AK146" s="251"/>
      <c r="AL146" s="252"/>
      <c r="AM146" s="251">
        <f t="shared" si="64"/>
        <v>0</v>
      </c>
      <c r="AN146" s="252"/>
      <c r="AO146" s="251">
        <f t="shared" si="65"/>
        <v>0</v>
      </c>
      <c r="AP146" s="252"/>
      <c r="AQ146" s="73"/>
      <c r="AR146" s="258">
        <f t="shared" si="66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7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6"/>
        <v>0</v>
      </c>
      <c r="C147" s="76">
        <f t="shared" si="57"/>
        <v>0</v>
      </c>
      <c r="D147" s="77">
        <f t="shared" si="57"/>
        <v>0</v>
      </c>
      <c r="E147" s="78">
        <f t="shared" si="57"/>
        <v>0</v>
      </c>
      <c r="F147" s="171">
        <f t="shared" si="57"/>
        <v>0</v>
      </c>
      <c r="G147" s="79"/>
      <c r="H147" s="251"/>
      <c r="I147" s="252"/>
      <c r="J147" s="251"/>
      <c r="K147" s="252"/>
      <c r="L147" s="251">
        <f t="shared" si="58"/>
        <v>0</v>
      </c>
      <c r="M147" s="252"/>
      <c r="N147" s="251">
        <f t="shared" si="59"/>
        <v>0</v>
      </c>
      <c r="O147" s="252"/>
      <c r="P147" s="73"/>
      <c r="Q147" s="251"/>
      <c r="R147" s="252"/>
      <c r="S147" s="251"/>
      <c r="T147" s="252"/>
      <c r="U147" s="251">
        <f t="shared" si="60"/>
        <v>0</v>
      </c>
      <c r="V147" s="252"/>
      <c r="W147" s="251">
        <f t="shared" si="61"/>
        <v>0</v>
      </c>
      <c r="X147" s="252"/>
      <c r="Y147" s="73"/>
      <c r="Z147" s="251"/>
      <c r="AA147" s="252"/>
      <c r="AB147" s="251"/>
      <c r="AC147" s="252"/>
      <c r="AD147" s="251">
        <f t="shared" si="62"/>
        <v>0</v>
      </c>
      <c r="AE147" s="252"/>
      <c r="AF147" s="251">
        <f t="shared" si="63"/>
        <v>0</v>
      </c>
      <c r="AG147" s="252"/>
      <c r="AH147" s="73"/>
      <c r="AI147" s="251"/>
      <c r="AJ147" s="252"/>
      <c r="AK147" s="251"/>
      <c r="AL147" s="252"/>
      <c r="AM147" s="251">
        <f t="shared" si="64"/>
        <v>0</v>
      </c>
      <c r="AN147" s="252"/>
      <c r="AO147" s="251">
        <f t="shared" si="65"/>
        <v>0</v>
      </c>
      <c r="AP147" s="252"/>
      <c r="AQ147" s="73"/>
      <c r="AR147" s="258">
        <f t="shared" si="66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7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6"/>
        <v>0</v>
      </c>
      <c r="C148" s="76">
        <f t="shared" si="57"/>
        <v>0</v>
      </c>
      <c r="D148" s="77">
        <f t="shared" si="57"/>
        <v>0</v>
      </c>
      <c r="E148" s="78">
        <f t="shared" si="57"/>
        <v>0</v>
      </c>
      <c r="F148" s="171">
        <f t="shared" si="57"/>
        <v>0</v>
      </c>
      <c r="G148" s="79"/>
      <c r="H148" s="251"/>
      <c r="I148" s="252"/>
      <c r="J148" s="251"/>
      <c r="K148" s="252"/>
      <c r="L148" s="251">
        <f t="shared" si="58"/>
        <v>0</v>
      </c>
      <c r="M148" s="252"/>
      <c r="N148" s="251">
        <f t="shared" si="59"/>
        <v>0</v>
      </c>
      <c r="O148" s="252"/>
      <c r="P148" s="73"/>
      <c r="Q148" s="251"/>
      <c r="R148" s="252"/>
      <c r="S148" s="251"/>
      <c r="T148" s="252"/>
      <c r="U148" s="251">
        <f t="shared" si="60"/>
        <v>0</v>
      </c>
      <c r="V148" s="252"/>
      <c r="W148" s="251">
        <f t="shared" si="61"/>
        <v>0</v>
      </c>
      <c r="X148" s="252"/>
      <c r="Y148" s="73"/>
      <c r="Z148" s="251"/>
      <c r="AA148" s="252"/>
      <c r="AB148" s="251"/>
      <c r="AC148" s="252"/>
      <c r="AD148" s="251">
        <f t="shared" si="62"/>
        <v>0</v>
      </c>
      <c r="AE148" s="252"/>
      <c r="AF148" s="251">
        <f t="shared" si="63"/>
        <v>0</v>
      </c>
      <c r="AG148" s="252"/>
      <c r="AH148" s="73"/>
      <c r="AI148" s="251"/>
      <c r="AJ148" s="252"/>
      <c r="AK148" s="251"/>
      <c r="AL148" s="252"/>
      <c r="AM148" s="251">
        <f t="shared" si="64"/>
        <v>0</v>
      </c>
      <c r="AN148" s="252"/>
      <c r="AO148" s="251">
        <f t="shared" si="65"/>
        <v>0</v>
      </c>
      <c r="AP148" s="252"/>
      <c r="AQ148" s="73"/>
      <c r="AR148" s="258">
        <f t="shared" si="66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7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6"/>
        <v>0</v>
      </c>
      <c r="C149" s="76">
        <f t="shared" si="57"/>
        <v>0</v>
      </c>
      <c r="D149" s="77">
        <f t="shared" si="57"/>
        <v>0</v>
      </c>
      <c r="E149" s="78">
        <f t="shared" si="57"/>
        <v>0</v>
      </c>
      <c r="F149" s="171">
        <f t="shared" si="57"/>
        <v>0</v>
      </c>
      <c r="G149" s="79"/>
      <c r="H149" s="251"/>
      <c r="I149" s="252"/>
      <c r="J149" s="251"/>
      <c r="K149" s="252"/>
      <c r="L149" s="251">
        <f t="shared" si="58"/>
        <v>0</v>
      </c>
      <c r="M149" s="252"/>
      <c r="N149" s="251">
        <f t="shared" si="59"/>
        <v>0</v>
      </c>
      <c r="O149" s="252"/>
      <c r="P149" s="73"/>
      <c r="Q149" s="251"/>
      <c r="R149" s="252"/>
      <c r="S149" s="251"/>
      <c r="T149" s="252"/>
      <c r="U149" s="251">
        <f t="shared" si="60"/>
        <v>0</v>
      </c>
      <c r="V149" s="252"/>
      <c r="W149" s="251">
        <f t="shared" si="61"/>
        <v>0</v>
      </c>
      <c r="X149" s="252"/>
      <c r="Y149" s="73"/>
      <c r="Z149" s="251"/>
      <c r="AA149" s="252"/>
      <c r="AB149" s="251"/>
      <c r="AC149" s="252"/>
      <c r="AD149" s="251">
        <f t="shared" si="62"/>
        <v>0</v>
      </c>
      <c r="AE149" s="252"/>
      <c r="AF149" s="251">
        <f t="shared" si="63"/>
        <v>0</v>
      </c>
      <c r="AG149" s="252"/>
      <c r="AH149" s="73"/>
      <c r="AI149" s="251"/>
      <c r="AJ149" s="252"/>
      <c r="AK149" s="251"/>
      <c r="AL149" s="252"/>
      <c r="AM149" s="251">
        <f t="shared" si="64"/>
        <v>0</v>
      </c>
      <c r="AN149" s="252"/>
      <c r="AO149" s="251">
        <f t="shared" si="65"/>
        <v>0</v>
      </c>
      <c r="AP149" s="252"/>
      <c r="AQ149" s="73"/>
      <c r="AR149" s="258">
        <f t="shared" si="66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7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6"/>
        <v>0</v>
      </c>
      <c r="C150" s="76">
        <f t="shared" si="57"/>
        <v>0</v>
      </c>
      <c r="D150" s="77">
        <f t="shared" si="57"/>
        <v>0</v>
      </c>
      <c r="E150" s="78">
        <f t="shared" si="57"/>
        <v>0</v>
      </c>
      <c r="F150" s="171">
        <f t="shared" si="57"/>
        <v>0</v>
      </c>
      <c r="G150" s="79"/>
      <c r="H150" s="251"/>
      <c r="I150" s="252"/>
      <c r="J150" s="251"/>
      <c r="K150" s="252"/>
      <c r="L150" s="251">
        <f t="shared" si="58"/>
        <v>0</v>
      </c>
      <c r="M150" s="252"/>
      <c r="N150" s="251">
        <f t="shared" si="59"/>
        <v>0</v>
      </c>
      <c r="O150" s="252"/>
      <c r="P150" s="73"/>
      <c r="Q150" s="251"/>
      <c r="R150" s="252"/>
      <c r="S150" s="251"/>
      <c r="T150" s="252"/>
      <c r="U150" s="251">
        <f t="shared" si="60"/>
        <v>0</v>
      </c>
      <c r="V150" s="252"/>
      <c r="W150" s="251">
        <f t="shared" si="61"/>
        <v>0</v>
      </c>
      <c r="X150" s="252"/>
      <c r="Y150" s="73"/>
      <c r="Z150" s="251"/>
      <c r="AA150" s="252"/>
      <c r="AB150" s="251"/>
      <c r="AC150" s="252"/>
      <c r="AD150" s="251">
        <f t="shared" si="62"/>
        <v>0</v>
      </c>
      <c r="AE150" s="252"/>
      <c r="AF150" s="251">
        <f t="shared" si="63"/>
        <v>0</v>
      </c>
      <c r="AG150" s="252"/>
      <c r="AH150" s="73"/>
      <c r="AI150" s="251"/>
      <c r="AJ150" s="252"/>
      <c r="AK150" s="251"/>
      <c r="AL150" s="252"/>
      <c r="AM150" s="251">
        <f t="shared" si="64"/>
        <v>0</v>
      </c>
      <c r="AN150" s="252"/>
      <c r="AO150" s="251">
        <f t="shared" si="65"/>
        <v>0</v>
      </c>
      <c r="AP150" s="252"/>
      <c r="AQ150" s="73"/>
      <c r="AR150" s="258">
        <f t="shared" si="66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7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6"/>
        <v>0</v>
      </c>
      <c r="C151" s="76">
        <f t="shared" si="57"/>
        <v>0</v>
      </c>
      <c r="D151" s="77">
        <f t="shared" si="57"/>
        <v>0</v>
      </c>
      <c r="E151" s="78">
        <f t="shared" si="57"/>
        <v>0</v>
      </c>
      <c r="F151" s="171">
        <f t="shared" si="57"/>
        <v>0</v>
      </c>
      <c r="G151" s="79"/>
      <c r="H151" s="251"/>
      <c r="I151" s="252"/>
      <c r="J151" s="251"/>
      <c r="K151" s="252"/>
      <c r="L151" s="251">
        <f t="shared" si="58"/>
        <v>0</v>
      </c>
      <c r="M151" s="252"/>
      <c r="N151" s="251">
        <f t="shared" si="59"/>
        <v>0</v>
      </c>
      <c r="O151" s="252"/>
      <c r="P151" s="73"/>
      <c r="Q151" s="251"/>
      <c r="R151" s="252"/>
      <c r="S151" s="251"/>
      <c r="T151" s="252"/>
      <c r="U151" s="251">
        <f t="shared" si="60"/>
        <v>0</v>
      </c>
      <c r="V151" s="252"/>
      <c r="W151" s="251">
        <f t="shared" si="61"/>
        <v>0</v>
      </c>
      <c r="X151" s="252"/>
      <c r="Y151" s="73"/>
      <c r="Z151" s="251"/>
      <c r="AA151" s="252"/>
      <c r="AB151" s="251"/>
      <c r="AC151" s="252"/>
      <c r="AD151" s="251">
        <f t="shared" si="62"/>
        <v>0</v>
      </c>
      <c r="AE151" s="252"/>
      <c r="AF151" s="251">
        <f t="shared" si="63"/>
        <v>0</v>
      </c>
      <c r="AG151" s="252"/>
      <c r="AH151" s="73"/>
      <c r="AI151" s="251"/>
      <c r="AJ151" s="252"/>
      <c r="AK151" s="251"/>
      <c r="AL151" s="252"/>
      <c r="AM151" s="251">
        <f t="shared" si="64"/>
        <v>0</v>
      </c>
      <c r="AN151" s="252"/>
      <c r="AO151" s="251">
        <f t="shared" si="65"/>
        <v>0</v>
      </c>
      <c r="AP151" s="252"/>
      <c r="AQ151" s="73"/>
      <c r="AR151" s="258">
        <f t="shared" si="66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7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6"/>
        <v>0</v>
      </c>
      <c r="C152" s="76">
        <f t="shared" si="57"/>
        <v>0</v>
      </c>
      <c r="D152" s="77">
        <f t="shared" si="57"/>
        <v>0</v>
      </c>
      <c r="E152" s="78">
        <f t="shared" si="57"/>
        <v>0</v>
      </c>
      <c r="F152" s="171">
        <f t="shared" si="57"/>
        <v>0</v>
      </c>
      <c r="G152" s="79"/>
      <c r="H152" s="251"/>
      <c r="I152" s="252"/>
      <c r="J152" s="251"/>
      <c r="K152" s="252"/>
      <c r="L152" s="251">
        <f t="shared" si="58"/>
        <v>0</v>
      </c>
      <c r="M152" s="252"/>
      <c r="N152" s="251">
        <f t="shared" si="59"/>
        <v>0</v>
      </c>
      <c r="O152" s="252"/>
      <c r="P152" s="73"/>
      <c r="Q152" s="251"/>
      <c r="R152" s="252"/>
      <c r="S152" s="251"/>
      <c r="T152" s="252"/>
      <c r="U152" s="251">
        <f t="shared" si="60"/>
        <v>0</v>
      </c>
      <c r="V152" s="252"/>
      <c r="W152" s="251">
        <f t="shared" si="61"/>
        <v>0</v>
      </c>
      <c r="X152" s="252"/>
      <c r="Y152" s="73"/>
      <c r="Z152" s="251"/>
      <c r="AA152" s="252"/>
      <c r="AB152" s="251"/>
      <c r="AC152" s="252"/>
      <c r="AD152" s="251">
        <f t="shared" si="62"/>
        <v>0</v>
      </c>
      <c r="AE152" s="252"/>
      <c r="AF152" s="251">
        <f t="shared" si="63"/>
        <v>0</v>
      </c>
      <c r="AG152" s="252"/>
      <c r="AH152" s="73"/>
      <c r="AI152" s="251"/>
      <c r="AJ152" s="252"/>
      <c r="AK152" s="251"/>
      <c r="AL152" s="252"/>
      <c r="AM152" s="251">
        <f t="shared" si="64"/>
        <v>0</v>
      </c>
      <c r="AN152" s="252"/>
      <c r="AO152" s="251">
        <f t="shared" si="65"/>
        <v>0</v>
      </c>
      <c r="AP152" s="252"/>
      <c r="AQ152" s="73"/>
      <c r="AR152" s="258">
        <f t="shared" si="66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7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6"/>
        <v>0</v>
      </c>
      <c r="C153" s="76">
        <f t="shared" si="57"/>
        <v>0</v>
      </c>
      <c r="D153" s="77">
        <f t="shared" si="57"/>
        <v>0</v>
      </c>
      <c r="E153" s="78">
        <f t="shared" si="57"/>
        <v>0</v>
      </c>
      <c r="F153" s="171">
        <f t="shared" si="57"/>
        <v>0</v>
      </c>
      <c r="G153" s="79"/>
      <c r="H153" s="251"/>
      <c r="I153" s="252"/>
      <c r="J153" s="251"/>
      <c r="K153" s="252"/>
      <c r="L153" s="251">
        <f t="shared" si="58"/>
        <v>0</v>
      </c>
      <c r="M153" s="252"/>
      <c r="N153" s="251">
        <f t="shared" si="59"/>
        <v>0</v>
      </c>
      <c r="O153" s="252"/>
      <c r="P153" s="73"/>
      <c r="Q153" s="251"/>
      <c r="R153" s="252"/>
      <c r="S153" s="251"/>
      <c r="T153" s="252"/>
      <c r="U153" s="251">
        <f t="shared" si="60"/>
        <v>0</v>
      </c>
      <c r="V153" s="252"/>
      <c r="W153" s="251">
        <f t="shared" si="61"/>
        <v>0</v>
      </c>
      <c r="X153" s="252"/>
      <c r="Y153" s="73"/>
      <c r="Z153" s="251"/>
      <c r="AA153" s="252"/>
      <c r="AB153" s="251"/>
      <c r="AC153" s="252"/>
      <c r="AD153" s="251">
        <f t="shared" si="62"/>
        <v>0</v>
      </c>
      <c r="AE153" s="252"/>
      <c r="AF153" s="251">
        <f t="shared" si="63"/>
        <v>0</v>
      </c>
      <c r="AG153" s="252"/>
      <c r="AH153" s="73"/>
      <c r="AI153" s="251"/>
      <c r="AJ153" s="252"/>
      <c r="AK153" s="251"/>
      <c r="AL153" s="252"/>
      <c r="AM153" s="251">
        <f t="shared" si="64"/>
        <v>0</v>
      </c>
      <c r="AN153" s="252"/>
      <c r="AO153" s="251">
        <f t="shared" si="65"/>
        <v>0</v>
      </c>
      <c r="AP153" s="252"/>
      <c r="AQ153" s="73"/>
      <c r="AR153" s="258">
        <f t="shared" si="66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7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6"/>
        <v>0</v>
      </c>
      <c r="C154" s="76">
        <f t="shared" si="57"/>
        <v>0</v>
      </c>
      <c r="D154" s="77">
        <f t="shared" si="57"/>
        <v>0</v>
      </c>
      <c r="E154" s="78">
        <f t="shared" si="57"/>
        <v>0</v>
      </c>
      <c r="F154" s="171">
        <f t="shared" si="57"/>
        <v>0</v>
      </c>
      <c r="G154" s="79"/>
      <c r="H154" s="251"/>
      <c r="I154" s="252"/>
      <c r="J154" s="251"/>
      <c r="K154" s="252"/>
      <c r="L154" s="251">
        <f t="shared" si="58"/>
        <v>0</v>
      </c>
      <c r="M154" s="252"/>
      <c r="N154" s="251">
        <f t="shared" si="59"/>
        <v>0</v>
      </c>
      <c r="O154" s="252"/>
      <c r="P154" s="73"/>
      <c r="Q154" s="251"/>
      <c r="R154" s="252"/>
      <c r="S154" s="251"/>
      <c r="T154" s="252"/>
      <c r="U154" s="251">
        <f t="shared" si="60"/>
        <v>0</v>
      </c>
      <c r="V154" s="252"/>
      <c r="W154" s="251">
        <f t="shared" si="61"/>
        <v>0</v>
      </c>
      <c r="X154" s="252"/>
      <c r="Y154" s="73"/>
      <c r="Z154" s="251"/>
      <c r="AA154" s="252"/>
      <c r="AB154" s="251"/>
      <c r="AC154" s="252"/>
      <c r="AD154" s="251">
        <f t="shared" si="62"/>
        <v>0</v>
      </c>
      <c r="AE154" s="252"/>
      <c r="AF154" s="251">
        <f t="shared" si="63"/>
        <v>0</v>
      </c>
      <c r="AG154" s="252"/>
      <c r="AH154" s="73"/>
      <c r="AI154" s="251"/>
      <c r="AJ154" s="252"/>
      <c r="AK154" s="251"/>
      <c r="AL154" s="252"/>
      <c r="AM154" s="251">
        <f t="shared" si="64"/>
        <v>0</v>
      </c>
      <c r="AN154" s="252"/>
      <c r="AO154" s="251">
        <f t="shared" si="65"/>
        <v>0</v>
      </c>
      <c r="AP154" s="252"/>
      <c r="AQ154" s="73"/>
      <c r="AR154" s="258">
        <f t="shared" si="66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7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D153:AE153"/>
    <mergeCell ref="BI152:BP152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BI151:BP151"/>
    <mergeCell ref="BQ151:BR151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327" priority="41" operator="greaterThan">
      <formula>0</formula>
    </cfRule>
  </conditionalFormatting>
  <conditionalFormatting sqref="J138:K154 S138:T154 AB138:AC154 AK138:AL154">
    <cfRule type="cellIs" dxfId="326" priority="40" operator="greaterThan">
      <formula>0</formula>
    </cfRule>
  </conditionalFormatting>
  <conditionalFormatting sqref="FF7:FF23 FF34:FF50 FF61:FF77 FF88:FF104 FF115:FF131">
    <cfRule type="cellIs" dxfId="325" priority="39" operator="greaterThan">
      <formula>0</formula>
    </cfRule>
  </conditionalFormatting>
  <conditionalFormatting sqref="FH7:FI23">
    <cfRule type="cellIs" dxfId="324" priority="38" operator="greaterThan">
      <formula>0</formula>
    </cfRule>
  </conditionalFormatting>
  <conditionalFormatting sqref="FL7:FM23">
    <cfRule type="cellIs" dxfId="323" priority="37" operator="greaterThan">
      <formula>0</formula>
    </cfRule>
  </conditionalFormatting>
  <conditionalFormatting sqref="FN7:FN23">
    <cfRule type="cellIs" dxfId="322" priority="36" operator="greaterThan">
      <formula>0</formula>
    </cfRule>
  </conditionalFormatting>
  <conditionalFormatting sqref="FI34:FI50">
    <cfRule type="cellIs" dxfId="321" priority="35" operator="greaterThan">
      <formula>0</formula>
    </cfRule>
  </conditionalFormatting>
  <conditionalFormatting sqref="FL34:FM50">
    <cfRule type="cellIs" dxfId="320" priority="34" operator="greaterThan">
      <formula>0</formula>
    </cfRule>
  </conditionalFormatting>
  <conditionalFormatting sqref="FN34:FN50">
    <cfRule type="cellIs" dxfId="319" priority="33" operator="greaterThan">
      <formula>0</formula>
    </cfRule>
  </conditionalFormatting>
  <conditionalFormatting sqref="FH34:FH50">
    <cfRule type="cellIs" dxfId="318" priority="32" operator="greaterThan">
      <formula>0</formula>
    </cfRule>
  </conditionalFormatting>
  <conditionalFormatting sqref="FH61:FH77">
    <cfRule type="cellIs" dxfId="317" priority="31" operator="greaterThan">
      <formula>0</formula>
    </cfRule>
  </conditionalFormatting>
  <conditionalFormatting sqref="FH61:FI77">
    <cfRule type="cellIs" dxfId="316" priority="30" operator="greaterThan">
      <formula>0</formula>
    </cfRule>
  </conditionalFormatting>
  <conditionalFormatting sqref="FL61:FM77">
    <cfRule type="cellIs" dxfId="315" priority="29" operator="greaterThan">
      <formula>0</formula>
    </cfRule>
  </conditionalFormatting>
  <conditionalFormatting sqref="FN61:FN77">
    <cfRule type="cellIs" dxfId="314" priority="28" operator="greaterThan">
      <formula>0</formula>
    </cfRule>
  </conditionalFormatting>
  <conditionalFormatting sqref="FH88:FH104">
    <cfRule type="cellIs" dxfId="313" priority="27" operator="greaterThan">
      <formula>0</formula>
    </cfRule>
  </conditionalFormatting>
  <conditionalFormatting sqref="FH88:FH104">
    <cfRule type="cellIs" dxfId="312" priority="26" operator="greaterThan">
      <formula>0</formula>
    </cfRule>
  </conditionalFormatting>
  <conditionalFormatting sqref="FH88:FI104">
    <cfRule type="cellIs" dxfId="311" priority="25" operator="greaterThan">
      <formula>0</formula>
    </cfRule>
  </conditionalFormatting>
  <conditionalFormatting sqref="FL88:FM104">
    <cfRule type="cellIs" dxfId="310" priority="24" operator="greaterThan">
      <formula>0</formula>
    </cfRule>
  </conditionalFormatting>
  <conditionalFormatting sqref="FN88:FN104">
    <cfRule type="cellIs" dxfId="309" priority="23" operator="greaterThan">
      <formula>0</formula>
    </cfRule>
  </conditionalFormatting>
  <conditionalFormatting sqref="FH115:FH131">
    <cfRule type="cellIs" dxfId="308" priority="22" operator="greaterThan">
      <formula>0</formula>
    </cfRule>
  </conditionalFormatting>
  <conditionalFormatting sqref="FH115:FH131">
    <cfRule type="cellIs" dxfId="307" priority="21" operator="greaterThan">
      <formula>0</formula>
    </cfRule>
  </conditionalFormatting>
  <conditionalFormatting sqref="FH115:FH131">
    <cfRule type="cellIs" dxfId="306" priority="20" operator="greaterThan">
      <formula>0</formula>
    </cfRule>
  </conditionalFormatting>
  <conditionalFormatting sqref="FH115:FI131">
    <cfRule type="cellIs" dxfId="305" priority="19" operator="greaterThan">
      <formula>0</formula>
    </cfRule>
  </conditionalFormatting>
  <conditionalFormatting sqref="FL115:FM131">
    <cfRule type="cellIs" dxfId="304" priority="18" operator="greaterThan">
      <formula>0</formula>
    </cfRule>
  </conditionalFormatting>
  <conditionalFormatting sqref="FN115:FN131">
    <cfRule type="cellIs" dxfId="303" priority="17" operator="greaterThan">
      <formula>0</formula>
    </cfRule>
  </conditionalFormatting>
  <conditionalFormatting sqref="N138:O154 W138:X154 AF138:AG154 AO138:AP154">
    <cfRule type="cellIs" dxfId="302" priority="14" operator="between">
      <formula>35.1</formula>
      <formula>39</formula>
    </cfRule>
    <cfRule type="cellIs" dxfId="301" priority="15" operator="between">
      <formula>31</formula>
      <formula>34.9</formula>
    </cfRule>
    <cfRule type="cellIs" dxfId="300" priority="16" operator="equal">
      <formula>35</formula>
    </cfRule>
  </conditionalFormatting>
  <conditionalFormatting sqref="AR138:AT154">
    <cfRule type="cellIs" dxfId="299" priority="11" operator="between">
      <formula>0.1</formula>
      <formula>34.9</formula>
    </cfRule>
    <cfRule type="cellIs" dxfId="298" priority="12" operator="greaterThan">
      <formula>35</formula>
    </cfRule>
    <cfRule type="cellIs" dxfId="297" priority="13" operator="equal">
      <formula>35</formula>
    </cfRule>
  </conditionalFormatting>
  <conditionalFormatting sqref="FJ34:FJ50 FJ61:FJ77 FJ88:FJ104 FJ115:FJ131 FJ7:FJ23">
    <cfRule type="cellIs" dxfId="296" priority="10" operator="greaterThan">
      <formula>0</formula>
    </cfRule>
  </conditionalFormatting>
  <conditionalFormatting sqref="AV138:AW154">
    <cfRule type="cellIs" dxfId="295" priority="9" operator="greaterThan">
      <formula>0</formula>
    </cfRule>
  </conditionalFormatting>
  <conditionalFormatting sqref="AX138:AY154">
    <cfRule type="cellIs" dxfId="294" priority="8" operator="greaterThan">
      <formula>0</formula>
    </cfRule>
  </conditionalFormatting>
  <conditionalFormatting sqref="BB138:BC154">
    <cfRule type="cellIs" dxfId="293" priority="5" operator="between">
      <formula>35.1</formula>
      <formula>39</formula>
    </cfRule>
    <cfRule type="cellIs" dxfId="292" priority="6" operator="between">
      <formula>31</formula>
      <formula>34.9</formula>
    </cfRule>
    <cfRule type="cellIs" dxfId="291" priority="7" operator="equal">
      <formula>35</formula>
    </cfRule>
  </conditionalFormatting>
  <conditionalFormatting sqref="BE138:BG154">
    <cfRule type="cellIs" dxfId="290" priority="2" operator="between">
      <formula>0.1</formula>
      <formula>34.9</formula>
    </cfRule>
    <cfRule type="cellIs" dxfId="289" priority="3" operator="greaterThan">
      <formula>35</formula>
    </cfRule>
    <cfRule type="cellIs" dxfId="288" priority="4" operator="equal">
      <formula>35</formula>
    </cfRule>
  </conditionalFormatting>
  <conditionalFormatting sqref="FK7:FK23 FK34:FK50 FK61:FK77 FK88:FK104 FK115:FK131">
    <cfRule type="cellIs" dxfId="287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'05'!A109</f>
        <v>A</v>
      </c>
      <c r="B1" s="2" t="str">
        <f>'05'!B109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22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'05'!AM82:AQ82</f>
        <v>0</v>
      </c>
      <c r="AN1" s="207"/>
      <c r="AO1" s="207"/>
      <c r="AP1" s="207"/>
      <c r="AQ1" s="207"/>
      <c r="AR1" s="81"/>
      <c r="AS1" s="208">
        <f>'05'!AS82:AW82</f>
        <v>0</v>
      </c>
      <c r="AT1" s="208"/>
      <c r="AU1" s="208"/>
      <c r="AV1" s="208"/>
      <c r="AW1" s="208"/>
      <c r="AY1" s="209">
        <f>'05'!AY82:BC82</f>
        <v>0</v>
      </c>
      <c r="AZ1" s="209"/>
      <c r="BA1" s="209"/>
      <c r="BB1" s="209"/>
      <c r="BC1" s="209"/>
      <c r="BE1" s="210">
        <f>'05'!BE82:BI82</f>
        <v>0</v>
      </c>
      <c r="BF1" s="210"/>
      <c r="BG1" s="210"/>
      <c r="BH1" s="210"/>
      <c r="BI1" s="210"/>
      <c r="BK1" s="211">
        <f>'05'!BK82:BO82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22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22</v>
      </c>
      <c r="EP1" s="199"/>
    </row>
    <row r="2" spans="1:173" ht="15" customHeight="1" thickBot="1" x14ac:dyDescent="0.3">
      <c r="A2" s="1" t="str">
        <f>'05'!A110</f>
        <v>R</v>
      </c>
      <c r="B2" s="2" t="str">
        <f>'05'!B110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'05'!AM83:AQ83</f>
        <v>0</v>
      </c>
      <c r="AN2" s="202"/>
      <c r="AO2" s="202"/>
      <c r="AP2" s="202"/>
      <c r="AQ2" s="202"/>
      <c r="AS2" s="203">
        <f>'05'!AS83:AW83</f>
        <v>0</v>
      </c>
      <c r="AT2" s="203"/>
      <c r="AU2" s="203"/>
      <c r="AV2" s="203"/>
      <c r="AW2" s="203"/>
      <c r="AY2" s="204">
        <f>'05'!AY83:BC83</f>
        <v>0</v>
      </c>
      <c r="AZ2" s="204"/>
      <c r="BA2" s="204"/>
      <c r="BB2" s="204"/>
      <c r="BC2" s="204"/>
      <c r="BE2" s="205">
        <f>'05'!BE83:BI83</f>
        <v>0</v>
      </c>
      <c r="BF2" s="205"/>
      <c r="BG2" s="205"/>
      <c r="BH2" s="205"/>
      <c r="BI2" s="205"/>
      <c r="BK2" s="206">
        <f>'05'!BK83:BO83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'05'!A111</f>
        <v>M</v>
      </c>
      <c r="B3" s="2" t="str">
        <f>'05'!B111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42884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42885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42886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42887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42888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42889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42890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'05'!A112</f>
        <v>0</v>
      </c>
      <c r="B4" s="2">
        <f>'05'!B112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'05'!A113</f>
        <v>0</v>
      </c>
      <c r="B5" s="2">
        <f>'05'!B113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'05'!A114</f>
        <v>0</v>
      </c>
      <c r="B6" s="2">
        <f>'05'!B114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'05'!B138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'05'!FN115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'05'!B139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'05'!FN116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'05'!B140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'05'!FN117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'05'!B141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'05'!FN118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'05'!B142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'05'!FN119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'05'!B143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'05'!FN120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'05'!B144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'05'!FN121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'05'!B145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'05'!FN122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'05'!B146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'05'!FN123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'05'!B147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'05'!FN124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'05'!B148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'05'!FN125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'05'!B149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'05'!FN126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'05'!B150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'05'!FN127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'05'!B151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'05'!FN128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'05'!B152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'05'!FN129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'05'!B153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'05'!FN130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'05'!B154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'05'!FN131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23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23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23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42891</v>
      </c>
      <c r="K30" s="201"/>
      <c r="L30" s="201"/>
      <c r="M30" s="201"/>
      <c r="N30" s="201"/>
      <c r="O30" s="201"/>
      <c r="P30" s="201"/>
      <c r="Q30" s="7"/>
      <c r="R30" s="159" t="s">
        <v>218</v>
      </c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42892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42893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42894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42895</v>
      </c>
      <c r="CV30" s="201"/>
      <c r="CW30" s="201"/>
      <c r="CX30" s="201"/>
      <c r="CY30" s="201"/>
      <c r="CZ30" s="201"/>
      <c r="DA30" s="201"/>
      <c r="DB30" s="7"/>
      <c r="DC30" s="8"/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42896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42897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>
        <v>42891</v>
      </c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160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2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39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1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>
        <f>SUMIF(G34:AB34,"*",$G$4:$AB$4)</f>
        <v>0</v>
      </c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160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2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39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1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>
        <f t="shared" ref="FI35:FI50" si="16">SUMIF(G35:AB35,"*",$G$4:$AB$4)</f>
        <v>0</v>
      </c>
      <c r="FJ35" s="46">
        <f t="shared" ref="FJ35:FJ50" si="17">FN8</f>
        <v>0</v>
      </c>
      <c r="FK35" s="44">
        <f t="shared" si="10"/>
        <v>0</v>
      </c>
      <c r="FL35" s="46"/>
      <c r="FM35" s="66"/>
      <c r="FN35" s="48">
        <f t="shared" ref="FN35:FN50" si="18">FI35+FJ35+FK35-FL35</f>
        <v>0</v>
      </c>
      <c r="FP35" s="49">
        <f t="shared" ref="FP35:FP50" si="19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160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2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39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1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>
        <f t="shared" si="16"/>
        <v>0</v>
      </c>
      <c r="FJ36" s="46">
        <f t="shared" si="17"/>
        <v>0</v>
      </c>
      <c r="FK36" s="44">
        <f t="shared" si="10"/>
        <v>0</v>
      </c>
      <c r="FL36" s="46"/>
      <c r="FM36" s="66"/>
      <c r="FN36" s="48">
        <f t="shared" si="18"/>
        <v>0</v>
      </c>
      <c r="FP36" s="49">
        <f t="shared" si="19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160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2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39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1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>
        <f t="shared" si="16"/>
        <v>0</v>
      </c>
      <c r="FJ37" s="46">
        <f t="shared" si="17"/>
        <v>0</v>
      </c>
      <c r="FK37" s="44">
        <f t="shared" si="10"/>
        <v>0</v>
      </c>
      <c r="FL37" s="46"/>
      <c r="FM37" s="66"/>
      <c r="FN37" s="48">
        <f t="shared" si="18"/>
        <v>0</v>
      </c>
      <c r="FP37" s="49">
        <f t="shared" si="19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160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2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39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1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>
        <f t="shared" si="16"/>
        <v>0</v>
      </c>
      <c r="FJ38" s="46">
        <f t="shared" si="17"/>
        <v>0</v>
      </c>
      <c r="FK38" s="44">
        <f t="shared" si="10"/>
        <v>0</v>
      </c>
      <c r="FL38" s="46"/>
      <c r="FM38" s="66"/>
      <c r="FN38" s="48">
        <f t="shared" si="18"/>
        <v>0</v>
      </c>
      <c r="FP38" s="49">
        <f t="shared" si="19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163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5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55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7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>
        <f t="shared" si="16"/>
        <v>0</v>
      </c>
      <c r="FJ39" s="46">
        <f t="shared" si="17"/>
        <v>0</v>
      </c>
      <c r="FK39" s="44">
        <f t="shared" si="10"/>
        <v>0</v>
      </c>
      <c r="FL39" s="46"/>
      <c r="FM39" s="66"/>
      <c r="FN39" s="48">
        <f t="shared" si="18"/>
        <v>0</v>
      </c>
      <c r="FP39" s="49">
        <f t="shared" si="19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160"/>
      <c r="H40" s="161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1"/>
      <c r="Z40" s="161"/>
      <c r="AA40" s="161"/>
      <c r="AB40" s="162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39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1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>
        <f t="shared" si="16"/>
        <v>0</v>
      </c>
      <c r="FJ40" s="46">
        <f t="shared" si="17"/>
        <v>0</v>
      </c>
      <c r="FK40" s="44">
        <f t="shared" si="10"/>
        <v>0</v>
      </c>
      <c r="FL40" s="46"/>
      <c r="FM40" s="66"/>
      <c r="FN40" s="48">
        <f t="shared" si="18"/>
        <v>0</v>
      </c>
      <c r="FP40" s="49">
        <f t="shared" si="19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16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2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39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1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>
        <f t="shared" si="16"/>
        <v>0</v>
      </c>
      <c r="FJ41" s="46">
        <f t="shared" si="17"/>
        <v>0</v>
      </c>
      <c r="FK41" s="44">
        <f t="shared" si="10"/>
        <v>0</v>
      </c>
      <c r="FL41" s="46"/>
      <c r="FM41" s="66"/>
      <c r="FN41" s="48">
        <f t="shared" si="18"/>
        <v>0</v>
      </c>
      <c r="FP41" s="49">
        <f t="shared" si="19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160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2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39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1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>
        <f t="shared" si="16"/>
        <v>0</v>
      </c>
      <c r="FJ42" s="46">
        <f t="shared" si="17"/>
        <v>0</v>
      </c>
      <c r="FK42" s="44">
        <f t="shared" si="10"/>
        <v>0</v>
      </c>
      <c r="FL42" s="46"/>
      <c r="FM42" s="66"/>
      <c r="FN42" s="48">
        <f t="shared" si="18"/>
        <v>0</v>
      </c>
      <c r="FP42" s="49">
        <f t="shared" si="19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160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2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39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1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>
        <f t="shared" si="16"/>
        <v>0</v>
      </c>
      <c r="FJ43" s="46">
        <f t="shared" si="17"/>
        <v>0</v>
      </c>
      <c r="FK43" s="44">
        <f t="shared" si="10"/>
        <v>0</v>
      </c>
      <c r="FL43" s="46"/>
      <c r="FM43" s="66"/>
      <c r="FN43" s="48">
        <f t="shared" si="18"/>
        <v>0</v>
      </c>
      <c r="FP43" s="49">
        <f t="shared" si="19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160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2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39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1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>
        <f t="shared" si="16"/>
        <v>0</v>
      </c>
      <c r="FJ44" s="46">
        <f t="shared" si="17"/>
        <v>0</v>
      </c>
      <c r="FK44" s="44">
        <f t="shared" si="10"/>
        <v>0</v>
      </c>
      <c r="FL44" s="46"/>
      <c r="FM44" s="66"/>
      <c r="FN44" s="48">
        <f t="shared" si="18"/>
        <v>0</v>
      </c>
      <c r="FP44" s="49">
        <f t="shared" si="19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160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2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39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1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>
        <f t="shared" si="16"/>
        <v>0</v>
      </c>
      <c r="FJ45" s="46">
        <f t="shared" si="17"/>
        <v>0</v>
      </c>
      <c r="FK45" s="44">
        <f t="shared" si="10"/>
        <v>0</v>
      </c>
      <c r="FL45" s="46"/>
      <c r="FM45" s="66"/>
      <c r="FN45" s="48">
        <f t="shared" si="18"/>
        <v>0</v>
      </c>
      <c r="FP45" s="49">
        <f t="shared" si="19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160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2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39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1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>
        <f t="shared" si="16"/>
        <v>0</v>
      </c>
      <c r="FJ46" s="46">
        <f t="shared" si="17"/>
        <v>0</v>
      </c>
      <c r="FK46" s="44">
        <f t="shared" si="10"/>
        <v>0</v>
      </c>
      <c r="FL46" s="46"/>
      <c r="FM46" s="66"/>
      <c r="FN46" s="48">
        <f t="shared" si="18"/>
        <v>0</v>
      </c>
      <c r="FP46" s="49">
        <f t="shared" si="19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160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2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39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1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>
        <f t="shared" si="16"/>
        <v>0</v>
      </c>
      <c r="FJ47" s="46">
        <f t="shared" si="17"/>
        <v>0</v>
      </c>
      <c r="FK47" s="44">
        <f t="shared" si="10"/>
        <v>0</v>
      </c>
      <c r="FL47" s="46"/>
      <c r="FM47" s="66"/>
      <c r="FN47" s="48">
        <f t="shared" si="18"/>
        <v>0</v>
      </c>
      <c r="FP47" s="49">
        <f t="shared" si="19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160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2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39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1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>
        <f t="shared" si="16"/>
        <v>0</v>
      </c>
      <c r="FJ48" s="46">
        <f t="shared" si="17"/>
        <v>0</v>
      </c>
      <c r="FK48" s="44">
        <f t="shared" si="10"/>
        <v>0</v>
      </c>
      <c r="FL48" s="46"/>
      <c r="FM48" s="66"/>
      <c r="FN48" s="48">
        <f t="shared" si="18"/>
        <v>0</v>
      </c>
      <c r="FP48" s="49">
        <f t="shared" si="19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160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2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39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1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>
        <f t="shared" si="16"/>
        <v>0</v>
      </c>
      <c r="FJ49" s="46">
        <f t="shared" si="17"/>
        <v>0</v>
      </c>
      <c r="FK49" s="44">
        <f t="shared" si="10"/>
        <v>0</v>
      </c>
      <c r="FL49" s="46"/>
      <c r="FM49" s="66"/>
      <c r="FN49" s="48">
        <f t="shared" si="18"/>
        <v>0</v>
      </c>
      <c r="FP49" s="49">
        <f t="shared" si="19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160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2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39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1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>
        <f t="shared" si="16"/>
        <v>0</v>
      </c>
      <c r="FJ50" s="46">
        <f t="shared" si="17"/>
        <v>0</v>
      </c>
      <c r="FK50" s="44">
        <f t="shared" si="10"/>
        <v>0</v>
      </c>
      <c r="FL50" s="46"/>
      <c r="FM50" s="66"/>
      <c r="FN50" s="48">
        <f t="shared" si="18"/>
        <v>0</v>
      </c>
      <c r="FP50" s="49">
        <f t="shared" si="19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24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24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24</v>
      </c>
      <c r="EP55" s="199"/>
    </row>
    <row r="56" spans="1:173" ht="15.75" customHeight="1" thickBot="1" x14ac:dyDescent="0.3">
      <c r="A56" s="1" t="str">
        <f t="shared" ref="A56:B60" si="20">A29</f>
        <v>R</v>
      </c>
      <c r="B56" s="2" t="str">
        <f t="shared" si="20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20"/>
        <v>M</v>
      </c>
      <c r="B57" s="2" t="str">
        <f t="shared" si="20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42898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42899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42900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42901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42902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42903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42904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20"/>
        <v>0</v>
      </c>
      <c r="B58" s="2">
        <f t="shared" si="20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20"/>
        <v>0</v>
      </c>
      <c r="B59" s="2">
        <f t="shared" si="20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20"/>
        <v>0</v>
      </c>
      <c r="B60" s="2">
        <f t="shared" si="20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1">+SUMIF($EI61:$FD61,"*",$EI$4:$FD$4)</f>
        <v>0</v>
      </c>
      <c r="FI61" s="43"/>
      <c r="FJ61" s="46">
        <f>FN34</f>
        <v>0</v>
      </c>
      <c r="FK61" s="44">
        <f t="shared" ref="FK61:FK77" si="22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3">SUMIF(G62:FD62,"A",G$4:FD$4)</f>
        <v>0</v>
      </c>
      <c r="D62" s="37">
        <f t="shared" ref="D62:D77" si="24">SUMIF(G62:FD62,"R",G$4:FD$4)</f>
        <v>0</v>
      </c>
      <c r="E62" s="38">
        <f t="shared" ref="E62:E77" si="25">SUMIF(G62:FD62,"M",G$4:FD$4)</f>
        <v>0</v>
      </c>
      <c r="F62" s="170">
        <f t="shared" ref="F62:F77" si="26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1"/>
        <v>0</v>
      </c>
      <c r="FI62" s="43"/>
      <c r="FJ62" s="46">
        <f t="shared" ref="FJ62:FJ77" si="27">FN35</f>
        <v>0</v>
      </c>
      <c r="FK62" s="44">
        <f t="shared" si="22"/>
        <v>0</v>
      </c>
      <c r="FL62" s="46"/>
      <c r="FM62" s="66"/>
      <c r="FN62" s="48">
        <f t="shared" ref="FN62:FN77" si="28">FI62+FJ62+FK62-FL62</f>
        <v>0</v>
      </c>
      <c r="FP62" s="49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3"/>
        <v>0</v>
      </c>
      <c r="D63" s="37">
        <f t="shared" si="24"/>
        <v>0</v>
      </c>
      <c r="E63" s="38">
        <f t="shared" si="25"/>
        <v>0</v>
      </c>
      <c r="F63" s="170">
        <f t="shared" si="26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1"/>
        <v>0</v>
      </c>
      <c r="FI63" s="43"/>
      <c r="FJ63" s="46">
        <f t="shared" si="27"/>
        <v>0</v>
      </c>
      <c r="FK63" s="44">
        <f t="shared" si="22"/>
        <v>0</v>
      </c>
      <c r="FL63" s="46"/>
      <c r="FM63" s="66"/>
      <c r="FN63" s="48">
        <f t="shared" si="28"/>
        <v>0</v>
      </c>
      <c r="FP63" s="49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3"/>
        <v>0</v>
      </c>
      <c r="D64" s="37">
        <f t="shared" si="24"/>
        <v>0</v>
      </c>
      <c r="E64" s="38">
        <f t="shared" si="25"/>
        <v>0</v>
      </c>
      <c r="F64" s="170">
        <f t="shared" si="26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1"/>
        <v>0</v>
      </c>
      <c r="FI64" s="43"/>
      <c r="FJ64" s="46">
        <f t="shared" si="27"/>
        <v>0</v>
      </c>
      <c r="FK64" s="44">
        <f t="shared" si="22"/>
        <v>0</v>
      </c>
      <c r="FL64" s="46"/>
      <c r="FM64" s="66"/>
      <c r="FN64" s="48">
        <f t="shared" si="28"/>
        <v>0</v>
      </c>
      <c r="FP64" s="49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3"/>
        <v>0</v>
      </c>
      <c r="D65" s="37">
        <f t="shared" si="24"/>
        <v>0</v>
      </c>
      <c r="E65" s="38">
        <f t="shared" si="25"/>
        <v>0</v>
      </c>
      <c r="F65" s="170">
        <f t="shared" si="26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1"/>
        <v>0</v>
      </c>
      <c r="FI65" s="43"/>
      <c r="FJ65" s="46">
        <f t="shared" si="27"/>
        <v>0</v>
      </c>
      <c r="FK65" s="44">
        <f t="shared" si="22"/>
        <v>0</v>
      </c>
      <c r="FL65" s="46"/>
      <c r="FM65" s="66"/>
      <c r="FN65" s="48">
        <f t="shared" si="28"/>
        <v>0</v>
      </c>
      <c r="FP65" s="49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3"/>
        <v>0</v>
      </c>
      <c r="D66" s="37">
        <f t="shared" si="24"/>
        <v>0</v>
      </c>
      <c r="E66" s="38">
        <f t="shared" si="25"/>
        <v>0</v>
      </c>
      <c r="F66" s="170">
        <f t="shared" si="26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1"/>
        <v>0</v>
      </c>
      <c r="FI66" s="43"/>
      <c r="FJ66" s="46">
        <f t="shared" si="27"/>
        <v>0</v>
      </c>
      <c r="FK66" s="44">
        <f t="shared" si="22"/>
        <v>0</v>
      </c>
      <c r="FL66" s="46"/>
      <c r="FM66" s="66"/>
      <c r="FN66" s="48">
        <f t="shared" si="28"/>
        <v>0</v>
      </c>
      <c r="FP66" s="49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3"/>
        <v>0</v>
      </c>
      <c r="D67" s="37">
        <f t="shared" si="24"/>
        <v>0</v>
      </c>
      <c r="E67" s="38">
        <f t="shared" si="25"/>
        <v>0</v>
      </c>
      <c r="F67" s="170">
        <f t="shared" si="26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1"/>
        <v>0</v>
      </c>
      <c r="FI67" s="43"/>
      <c r="FJ67" s="46">
        <f t="shared" si="27"/>
        <v>0</v>
      </c>
      <c r="FK67" s="44">
        <f t="shared" si="22"/>
        <v>0</v>
      </c>
      <c r="FL67" s="46"/>
      <c r="FM67" s="66"/>
      <c r="FN67" s="48">
        <f t="shared" si="28"/>
        <v>0</v>
      </c>
      <c r="FP67" s="49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3"/>
        <v>0</v>
      </c>
      <c r="D68" s="37">
        <f t="shared" si="24"/>
        <v>0</v>
      </c>
      <c r="E68" s="38">
        <f t="shared" si="25"/>
        <v>0</v>
      </c>
      <c r="F68" s="170">
        <f t="shared" si="26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1"/>
        <v>0</v>
      </c>
      <c r="FI68" s="43"/>
      <c r="FJ68" s="46">
        <f t="shared" si="27"/>
        <v>0</v>
      </c>
      <c r="FK68" s="44">
        <f t="shared" si="22"/>
        <v>0</v>
      </c>
      <c r="FL68" s="46"/>
      <c r="FM68" s="66"/>
      <c r="FN68" s="48">
        <f t="shared" si="28"/>
        <v>0</v>
      </c>
      <c r="FP68" s="49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3"/>
        <v>0</v>
      </c>
      <c r="D69" s="37">
        <f t="shared" si="24"/>
        <v>0</v>
      </c>
      <c r="E69" s="38">
        <f t="shared" si="25"/>
        <v>0</v>
      </c>
      <c r="F69" s="170">
        <f t="shared" si="26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1"/>
        <v>0</v>
      </c>
      <c r="FI69" s="43"/>
      <c r="FJ69" s="46">
        <f t="shared" si="27"/>
        <v>0</v>
      </c>
      <c r="FK69" s="44">
        <f t="shared" si="22"/>
        <v>0</v>
      </c>
      <c r="FL69" s="46"/>
      <c r="FM69" s="66"/>
      <c r="FN69" s="48">
        <f t="shared" si="28"/>
        <v>0</v>
      </c>
      <c r="FP69" s="49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3"/>
        <v>0</v>
      </c>
      <c r="D70" s="37">
        <f t="shared" si="24"/>
        <v>0</v>
      </c>
      <c r="E70" s="38">
        <f t="shared" si="25"/>
        <v>0</v>
      </c>
      <c r="F70" s="170">
        <f t="shared" si="26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1"/>
        <v>0</v>
      </c>
      <c r="FI70" s="43"/>
      <c r="FJ70" s="46">
        <f t="shared" si="27"/>
        <v>0</v>
      </c>
      <c r="FK70" s="44">
        <f t="shared" si="22"/>
        <v>0</v>
      </c>
      <c r="FL70" s="46"/>
      <c r="FM70" s="66"/>
      <c r="FN70" s="48">
        <f t="shared" si="28"/>
        <v>0</v>
      </c>
      <c r="FP70" s="49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3"/>
        <v>0</v>
      </c>
      <c r="D71" s="37">
        <f t="shared" si="24"/>
        <v>0</v>
      </c>
      <c r="E71" s="38">
        <f t="shared" si="25"/>
        <v>0</v>
      </c>
      <c r="F71" s="170">
        <f t="shared" si="26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1"/>
        <v>0</v>
      </c>
      <c r="FI71" s="43"/>
      <c r="FJ71" s="46">
        <f t="shared" si="27"/>
        <v>0</v>
      </c>
      <c r="FK71" s="44">
        <f t="shared" si="22"/>
        <v>0</v>
      </c>
      <c r="FL71" s="46"/>
      <c r="FM71" s="66"/>
      <c r="FN71" s="48">
        <f t="shared" si="28"/>
        <v>0</v>
      </c>
      <c r="FP71" s="49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3"/>
        <v>0</v>
      </c>
      <c r="D72" s="37">
        <f t="shared" si="24"/>
        <v>0</v>
      </c>
      <c r="E72" s="38">
        <f t="shared" si="25"/>
        <v>0</v>
      </c>
      <c r="F72" s="170">
        <f t="shared" si="26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1"/>
        <v>0</v>
      </c>
      <c r="FI72" s="43"/>
      <c r="FJ72" s="46">
        <f t="shared" si="27"/>
        <v>0</v>
      </c>
      <c r="FK72" s="44">
        <f t="shared" si="22"/>
        <v>0</v>
      </c>
      <c r="FL72" s="46"/>
      <c r="FM72" s="66"/>
      <c r="FN72" s="48">
        <f t="shared" si="28"/>
        <v>0</v>
      </c>
      <c r="FP72" s="49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3"/>
        <v>0</v>
      </c>
      <c r="D73" s="37">
        <f t="shared" si="24"/>
        <v>0</v>
      </c>
      <c r="E73" s="38">
        <f t="shared" si="25"/>
        <v>0</v>
      </c>
      <c r="F73" s="170">
        <f t="shared" si="26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1"/>
        <v>0</v>
      </c>
      <c r="FI73" s="43"/>
      <c r="FJ73" s="46">
        <f t="shared" si="27"/>
        <v>0</v>
      </c>
      <c r="FK73" s="44">
        <f t="shared" si="22"/>
        <v>0</v>
      </c>
      <c r="FL73" s="46"/>
      <c r="FM73" s="66"/>
      <c r="FN73" s="48">
        <f t="shared" si="28"/>
        <v>0</v>
      </c>
      <c r="FP73" s="49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3"/>
        <v>0</v>
      </c>
      <c r="D74" s="37">
        <f t="shared" si="24"/>
        <v>0</v>
      </c>
      <c r="E74" s="38">
        <f t="shared" si="25"/>
        <v>0</v>
      </c>
      <c r="F74" s="170">
        <f t="shared" si="26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1"/>
        <v>0</v>
      </c>
      <c r="FI74" s="43"/>
      <c r="FJ74" s="46">
        <f t="shared" si="27"/>
        <v>0</v>
      </c>
      <c r="FK74" s="44">
        <f t="shared" si="22"/>
        <v>0</v>
      </c>
      <c r="FL74" s="46"/>
      <c r="FM74" s="66"/>
      <c r="FN74" s="48">
        <f t="shared" si="28"/>
        <v>0</v>
      </c>
      <c r="FP74" s="49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3"/>
        <v>0</v>
      </c>
      <c r="D75" s="37">
        <f t="shared" si="24"/>
        <v>0</v>
      </c>
      <c r="E75" s="38">
        <f t="shared" si="25"/>
        <v>0</v>
      </c>
      <c r="F75" s="170">
        <f t="shared" si="26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1"/>
        <v>0</v>
      </c>
      <c r="FI75" s="43"/>
      <c r="FJ75" s="46">
        <f t="shared" si="27"/>
        <v>0</v>
      </c>
      <c r="FK75" s="44">
        <f t="shared" si="22"/>
        <v>0</v>
      </c>
      <c r="FL75" s="46"/>
      <c r="FM75" s="66"/>
      <c r="FN75" s="48">
        <f t="shared" si="28"/>
        <v>0</v>
      </c>
      <c r="FP75" s="49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3"/>
        <v>0</v>
      </c>
      <c r="D76" s="37">
        <f t="shared" si="24"/>
        <v>0</v>
      </c>
      <c r="E76" s="38">
        <f t="shared" si="25"/>
        <v>0</v>
      </c>
      <c r="F76" s="170">
        <f t="shared" si="26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1"/>
        <v>0</v>
      </c>
      <c r="FI76" s="43"/>
      <c r="FJ76" s="46">
        <f t="shared" si="27"/>
        <v>0</v>
      </c>
      <c r="FK76" s="44">
        <f t="shared" si="22"/>
        <v>0</v>
      </c>
      <c r="FL76" s="46"/>
      <c r="FM76" s="66"/>
      <c r="FN76" s="48">
        <f t="shared" si="28"/>
        <v>0</v>
      </c>
      <c r="FP76" s="49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3"/>
        <v>0</v>
      </c>
      <c r="D77" s="37">
        <f t="shared" si="24"/>
        <v>0</v>
      </c>
      <c r="E77" s="38">
        <f t="shared" si="25"/>
        <v>0</v>
      </c>
      <c r="F77" s="170">
        <f t="shared" si="26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1"/>
        <v>0</v>
      </c>
      <c r="FI77" s="43"/>
      <c r="FJ77" s="46">
        <f t="shared" si="27"/>
        <v>0</v>
      </c>
      <c r="FK77" s="44">
        <f t="shared" si="22"/>
        <v>0</v>
      </c>
      <c r="FL77" s="46"/>
      <c r="FM77" s="66"/>
      <c r="FN77" s="48">
        <f t="shared" si="28"/>
        <v>0</v>
      </c>
      <c r="FP77" s="49">
        <f t="shared" si="29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25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25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25</v>
      </c>
      <c r="EP82" s="199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42905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42906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42907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42908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42909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42910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42911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1"/>
        <v>0</v>
      </c>
      <c r="B85" s="2">
        <f t="shared" si="31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1"/>
        <v>0</v>
      </c>
      <c r="B86" s="2">
        <f t="shared" si="31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1"/>
        <v>0</v>
      </c>
      <c r="B87" s="2">
        <f t="shared" si="31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2">+SUMIF($EI88:$FD88,"*",$EI$4:$FD$4)</f>
        <v>0</v>
      </c>
      <c r="FI88" s="50"/>
      <c r="FJ88" s="46">
        <f>FN61</f>
        <v>0</v>
      </c>
      <c r="FK88" s="44">
        <f t="shared" ref="FK88:FK104" si="33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170">
        <f t="shared" ref="F89:F104" si="38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2"/>
        <v>0</v>
      </c>
      <c r="FI89" s="50"/>
      <c r="FJ89" s="46">
        <f t="shared" ref="FJ89:FJ104" si="39">FN62</f>
        <v>0</v>
      </c>
      <c r="FK89" s="44">
        <f t="shared" si="33"/>
        <v>0</v>
      </c>
      <c r="FL89" s="46"/>
      <c r="FM89" s="71"/>
      <c r="FN89" s="48">
        <f t="shared" ref="FN89:FN104" si="40">FI89+FJ89+FK89-FL89</f>
        <v>0</v>
      </c>
      <c r="FP89" s="49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170">
        <f t="shared" si="38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2"/>
        <v>0</v>
      </c>
      <c r="FI90" s="50"/>
      <c r="FJ90" s="46">
        <f t="shared" si="39"/>
        <v>0</v>
      </c>
      <c r="FK90" s="44">
        <f t="shared" si="33"/>
        <v>0</v>
      </c>
      <c r="FL90" s="46"/>
      <c r="FM90" s="71"/>
      <c r="FN90" s="48">
        <f t="shared" si="40"/>
        <v>0</v>
      </c>
      <c r="FP90" s="49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170">
        <f t="shared" si="38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2"/>
        <v>0</v>
      </c>
      <c r="FI91" s="50"/>
      <c r="FJ91" s="46">
        <f t="shared" si="39"/>
        <v>0</v>
      </c>
      <c r="FK91" s="44">
        <f t="shared" si="33"/>
        <v>0</v>
      </c>
      <c r="FL91" s="46"/>
      <c r="FM91" s="71"/>
      <c r="FN91" s="48">
        <f t="shared" si="40"/>
        <v>0</v>
      </c>
      <c r="FP91" s="49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170">
        <f t="shared" si="38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2"/>
        <v>0</v>
      </c>
      <c r="FI92" s="50"/>
      <c r="FJ92" s="46">
        <f t="shared" si="39"/>
        <v>0</v>
      </c>
      <c r="FK92" s="44">
        <f t="shared" si="33"/>
        <v>0</v>
      </c>
      <c r="FL92" s="46"/>
      <c r="FM92" s="71"/>
      <c r="FN92" s="48">
        <f t="shared" si="40"/>
        <v>0</v>
      </c>
      <c r="FP92" s="49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170">
        <f t="shared" si="38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2"/>
        <v>0</v>
      </c>
      <c r="FI93" s="50"/>
      <c r="FJ93" s="46">
        <f t="shared" si="39"/>
        <v>0</v>
      </c>
      <c r="FK93" s="44">
        <f t="shared" si="33"/>
        <v>0</v>
      </c>
      <c r="FL93" s="46"/>
      <c r="FM93" s="71"/>
      <c r="FN93" s="48">
        <f t="shared" si="40"/>
        <v>0</v>
      </c>
      <c r="FP93" s="49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170">
        <f t="shared" si="38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2"/>
        <v>0</v>
      </c>
      <c r="FI94" s="50"/>
      <c r="FJ94" s="46">
        <f t="shared" si="39"/>
        <v>0</v>
      </c>
      <c r="FK94" s="44">
        <f t="shared" si="33"/>
        <v>0</v>
      </c>
      <c r="FL94" s="46"/>
      <c r="FM94" s="71"/>
      <c r="FN94" s="48">
        <f t="shared" si="40"/>
        <v>0</v>
      </c>
      <c r="FP94" s="49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170">
        <f t="shared" si="38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2"/>
        <v>0</v>
      </c>
      <c r="FI95" s="50"/>
      <c r="FJ95" s="46">
        <f t="shared" si="39"/>
        <v>0</v>
      </c>
      <c r="FK95" s="44">
        <f t="shared" si="33"/>
        <v>0</v>
      </c>
      <c r="FL95" s="46"/>
      <c r="FM95" s="71"/>
      <c r="FN95" s="48">
        <f t="shared" si="40"/>
        <v>0</v>
      </c>
      <c r="FP95" s="49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170">
        <f t="shared" si="38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2"/>
        <v>0</v>
      </c>
      <c r="FI96" s="50"/>
      <c r="FJ96" s="46">
        <f t="shared" si="39"/>
        <v>0</v>
      </c>
      <c r="FK96" s="44">
        <f t="shared" si="33"/>
        <v>0</v>
      </c>
      <c r="FL96" s="46"/>
      <c r="FM96" s="71"/>
      <c r="FN96" s="48">
        <f t="shared" si="40"/>
        <v>0</v>
      </c>
      <c r="FP96" s="49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170">
        <f t="shared" si="38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2"/>
        <v>0</v>
      </c>
      <c r="FI97" s="50"/>
      <c r="FJ97" s="46">
        <f t="shared" si="39"/>
        <v>0</v>
      </c>
      <c r="FK97" s="44">
        <f t="shared" si="33"/>
        <v>0</v>
      </c>
      <c r="FL97" s="46"/>
      <c r="FM97" s="71"/>
      <c r="FN97" s="48">
        <f t="shared" si="40"/>
        <v>0</v>
      </c>
      <c r="FP97" s="49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170">
        <f t="shared" si="38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2"/>
        <v>0</v>
      </c>
      <c r="FI98" s="50"/>
      <c r="FJ98" s="46">
        <f t="shared" si="39"/>
        <v>0</v>
      </c>
      <c r="FK98" s="44">
        <f t="shared" si="33"/>
        <v>0</v>
      </c>
      <c r="FL98" s="46"/>
      <c r="FM98" s="71"/>
      <c r="FN98" s="48">
        <f t="shared" si="40"/>
        <v>0</v>
      </c>
      <c r="FP98" s="49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170">
        <f t="shared" si="38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2"/>
        <v>0</v>
      </c>
      <c r="FI99" s="50"/>
      <c r="FJ99" s="46">
        <f t="shared" si="39"/>
        <v>0</v>
      </c>
      <c r="FK99" s="44">
        <f t="shared" si="33"/>
        <v>0</v>
      </c>
      <c r="FL99" s="46"/>
      <c r="FM99" s="71"/>
      <c r="FN99" s="48">
        <f t="shared" si="40"/>
        <v>0</v>
      </c>
      <c r="FP99" s="49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170">
        <f t="shared" si="38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2"/>
        <v>0</v>
      </c>
      <c r="FI100" s="50"/>
      <c r="FJ100" s="46">
        <f t="shared" si="39"/>
        <v>0</v>
      </c>
      <c r="FK100" s="44">
        <f t="shared" si="33"/>
        <v>0</v>
      </c>
      <c r="FL100" s="46"/>
      <c r="FM100" s="71"/>
      <c r="FN100" s="48">
        <f t="shared" si="40"/>
        <v>0</v>
      </c>
      <c r="FP100" s="49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170">
        <f t="shared" si="38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2"/>
        <v>0</v>
      </c>
      <c r="FI101" s="50"/>
      <c r="FJ101" s="46">
        <f t="shared" si="39"/>
        <v>0</v>
      </c>
      <c r="FK101" s="44">
        <f t="shared" si="33"/>
        <v>0</v>
      </c>
      <c r="FL101" s="46"/>
      <c r="FM101" s="71"/>
      <c r="FN101" s="48">
        <f t="shared" si="40"/>
        <v>0</v>
      </c>
      <c r="FP101" s="49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170">
        <f t="shared" si="38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2"/>
        <v>0</v>
      </c>
      <c r="FI102" s="50"/>
      <c r="FJ102" s="46">
        <f t="shared" si="39"/>
        <v>0</v>
      </c>
      <c r="FK102" s="44">
        <f t="shared" si="33"/>
        <v>0</v>
      </c>
      <c r="FL102" s="46"/>
      <c r="FM102" s="71"/>
      <c r="FN102" s="48">
        <f t="shared" si="40"/>
        <v>0</v>
      </c>
      <c r="FP102" s="49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170">
        <f t="shared" si="38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2"/>
        <v>0</v>
      </c>
      <c r="FI103" s="50"/>
      <c r="FJ103" s="46">
        <f t="shared" si="39"/>
        <v>0</v>
      </c>
      <c r="FK103" s="44">
        <f t="shared" si="33"/>
        <v>0</v>
      </c>
      <c r="FL103" s="46"/>
      <c r="FM103" s="71"/>
      <c r="FN103" s="48">
        <f t="shared" si="40"/>
        <v>0</v>
      </c>
      <c r="FP103" s="49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170">
        <f t="shared" si="38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2"/>
        <v>0</v>
      </c>
      <c r="FI104" s="50"/>
      <c r="FJ104" s="46">
        <f t="shared" si="39"/>
        <v>0</v>
      </c>
      <c r="FK104" s="44">
        <f t="shared" si="33"/>
        <v>0</v>
      </c>
      <c r="FL104" s="46"/>
      <c r="FM104" s="71"/>
      <c r="FN104" s="48">
        <f t="shared" si="40"/>
        <v>0</v>
      </c>
      <c r="FP104" s="49">
        <f t="shared" si="41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195" t="s">
        <v>6</v>
      </c>
      <c r="H109" s="196"/>
      <c r="I109" s="196"/>
      <c r="J109" s="196"/>
      <c r="K109" s="196"/>
      <c r="L109" s="196"/>
      <c r="M109" s="199">
        <f>M82+1</f>
        <v>26</v>
      </c>
      <c r="N109" s="199"/>
      <c r="AM109" s="207">
        <f>AM82</f>
        <v>0</v>
      </c>
      <c r="AN109" s="207"/>
      <c r="AO109" s="207"/>
      <c r="AP109" s="207"/>
      <c r="AQ109" s="207"/>
      <c r="AR109" s="81"/>
      <c r="AS109" s="208">
        <f>AS82</f>
        <v>0</v>
      </c>
      <c r="AT109" s="208"/>
      <c r="AU109" s="208"/>
      <c r="AV109" s="208"/>
      <c r="AW109" s="208"/>
      <c r="AY109" s="209">
        <f>AY82</f>
        <v>0</v>
      </c>
      <c r="AZ109" s="209"/>
      <c r="BA109" s="209"/>
      <c r="BB109" s="209"/>
      <c r="BC109" s="209"/>
      <c r="BE109" s="210">
        <f>BE82</f>
        <v>0</v>
      </c>
      <c r="BF109" s="210"/>
      <c r="BG109" s="210"/>
      <c r="BH109" s="210"/>
      <c r="BI109" s="210"/>
      <c r="BK109" s="211">
        <f>BK82</f>
        <v>0</v>
      </c>
      <c r="BL109" s="211"/>
      <c r="BM109" s="211"/>
      <c r="BN109" s="211"/>
      <c r="BO109" s="211"/>
      <c r="BU109" s="195" t="s">
        <v>6</v>
      </c>
      <c r="BV109" s="196"/>
      <c r="BW109" s="196"/>
      <c r="BX109" s="196"/>
      <c r="BY109" s="196"/>
      <c r="BZ109" s="196"/>
      <c r="CA109" s="199">
        <f>M109</f>
        <v>26</v>
      </c>
      <c r="CB109" s="199"/>
      <c r="CQ109" s="207">
        <f>AM109</f>
        <v>0</v>
      </c>
      <c r="CR109" s="207"/>
      <c r="CS109" s="207"/>
      <c r="CT109" s="207"/>
      <c r="CU109" s="207"/>
      <c r="CV109" s="81"/>
      <c r="CW109" s="208">
        <f>AS109</f>
        <v>0</v>
      </c>
      <c r="CX109" s="208"/>
      <c r="CY109" s="208"/>
      <c r="CZ109" s="208"/>
      <c r="DA109" s="208"/>
      <c r="DC109" s="209">
        <f>AY109</f>
        <v>0</v>
      </c>
      <c r="DD109" s="209"/>
      <c r="DE109" s="209"/>
      <c r="DF109" s="209"/>
      <c r="DG109" s="209"/>
      <c r="DI109" s="210">
        <f>BE109</f>
        <v>0</v>
      </c>
      <c r="DJ109" s="210"/>
      <c r="DK109" s="210"/>
      <c r="DL109" s="210"/>
      <c r="DM109" s="210"/>
      <c r="DO109" s="211">
        <f>BK109</f>
        <v>0</v>
      </c>
      <c r="DP109" s="211"/>
      <c r="DQ109" s="211"/>
      <c r="DR109" s="211"/>
      <c r="DS109" s="211"/>
      <c r="EI109" s="195" t="s">
        <v>6</v>
      </c>
      <c r="EJ109" s="196"/>
      <c r="EK109" s="196"/>
      <c r="EL109" s="196"/>
      <c r="EM109" s="196"/>
      <c r="EN109" s="196"/>
      <c r="EO109" s="199">
        <f>M109</f>
        <v>26</v>
      </c>
      <c r="EP109" s="199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185"/>
      <c r="D110" s="188"/>
      <c r="E110" s="191"/>
      <c r="F110" s="193"/>
      <c r="G110" s="197"/>
      <c r="H110" s="198"/>
      <c r="I110" s="198"/>
      <c r="J110" s="198"/>
      <c r="K110" s="198"/>
      <c r="L110" s="198"/>
      <c r="M110" s="200"/>
      <c r="N110" s="200"/>
      <c r="AM110" s="202">
        <f>AM83</f>
        <v>0</v>
      </c>
      <c r="AN110" s="202"/>
      <c r="AO110" s="202"/>
      <c r="AP110" s="202"/>
      <c r="AQ110" s="202"/>
      <c r="AS110" s="203">
        <f>AS83</f>
        <v>0</v>
      </c>
      <c r="AT110" s="203"/>
      <c r="AU110" s="203"/>
      <c r="AV110" s="203"/>
      <c r="AW110" s="203"/>
      <c r="AY110" s="204">
        <f>AY83</f>
        <v>0</v>
      </c>
      <c r="AZ110" s="204"/>
      <c r="BA110" s="204"/>
      <c r="BB110" s="204"/>
      <c r="BC110" s="204"/>
      <c r="BE110" s="205">
        <f>BE83</f>
        <v>0</v>
      </c>
      <c r="BF110" s="205"/>
      <c r="BG110" s="205"/>
      <c r="BH110" s="205"/>
      <c r="BI110" s="205"/>
      <c r="BK110" s="206">
        <f>BK83</f>
        <v>0</v>
      </c>
      <c r="BL110" s="206"/>
      <c r="BM110" s="206"/>
      <c r="BN110" s="206"/>
      <c r="BO110" s="206"/>
      <c r="BU110" s="197"/>
      <c r="BV110" s="198"/>
      <c r="BW110" s="198"/>
      <c r="BX110" s="198"/>
      <c r="BY110" s="198"/>
      <c r="BZ110" s="198"/>
      <c r="CA110" s="200"/>
      <c r="CB110" s="200"/>
      <c r="CQ110" s="202">
        <f>AM110</f>
        <v>0</v>
      </c>
      <c r="CR110" s="202"/>
      <c r="CS110" s="202"/>
      <c r="CT110" s="202"/>
      <c r="CU110" s="202"/>
      <c r="CW110" s="203">
        <f>AS110</f>
        <v>0</v>
      </c>
      <c r="CX110" s="203"/>
      <c r="CY110" s="203"/>
      <c r="CZ110" s="203"/>
      <c r="DA110" s="203"/>
      <c r="DC110" s="204">
        <f>AY110</f>
        <v>0</v>
      </c>
      <c r="DD110" s="204"/>
      <c r="DE110" s="204"/>
      <c r="DF110" s="204"/>
      <c r="DG110" s="204"/>
      <c r="DI110" s="205">
        <f>BE110</f>
        <v>0</v>
      </c>
      <c r="DJ110" s="205"/>
      <c r="DK110" s="205"/>
      <c r="DL110" s="205"/>
      <c r="DM110" s="205"/>
      <c r="DO110" s="206">
        <f>BK110</f>
        <v>0</v>
      </c>
      <c r="DP110" s="206"/>
      <c r="DQ110" s="206"/>
      <c r="DR110" s="206"/>
      <c r="DS110" s="206"/>
      <c r="EI110" s="197"/>
      <c r="EJ110" s="198"/>
      <c r="EK110" s="198"/>
      <c r="EL110" s="198"/>
      <c r="EM110" s="198"/>
      <c r="EN110" s="198"/>
      <c r="EO110" s="200"/>
      <c r="EP110" s="200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185"/>
      <c r="D111" s="188"/>
      <c r="E111" s="191"/>
      <c r="F111" s="194"/>
      <c r="G111" s="6" t="s">
        <v>11</v>
      </c>
      <c r="H111" s="7"/>
      <c r="I111" s="7"/>
      <c r="J111" s="201">
        <f>EM84+1</f>
        <v>42912</v>
      </c>
      <c r="K111" s="201"/>
      <c r="L111" s="201"/>
      <c r="M111" s="201"/>
      <c r="N111" s="201"/>
      <c r="O111" s="201"/>
      <c r="P111" s="201"/>
      <c r="Q111" s="7"/>
      <c r="R111" s="7"/>
      <c r="S111" s="8"/>
      <c r="T111" s="8"/>
      <c r="U111" s="8"/>
      <c r="V111" s="8"/>
      <c r="W111" s="8"/>
      <c r="X111" s="8"/>
      <c r="Y111" s="8"/>
      <c r="Z111" s="8"/>
      <c r="AA111" s="8"/>
      <c r="AB111" s="9"/>
      <c r="AC111" s="6" t="s">
        <v>12</v>
      </c>
      <c r="AD111" s="7"/>
      <c r="AE111" s="7"/>
      <c r="AF111" s="201">
        <f>J111+1</f>
        <v>42913</v>
      </c>
      <c r="AG111" s="201"/>
      <c r="AH111" s="201"/>
      <c r="AI111" s="201"/>
      <c r="AJ111" s="201"/>
      <c r="AK111" s="201"/>
      <c r="AL111" s="201"/>
      <c r="AM111" s="7"/>
      <c r="AN111" s="7"/>
      <c r="AO111" s="8"/>
      <c r="AP111" s="8"/>
      <c r="AQ111" s="8"/>
      <c r="AR111" s="8"/>
      <c r="AS111" s="8"/>
      <c r="AT111" s="8"/>
      <c r="AU111" s="8"/>
      <c r="AV111" s="8"/>
      <c r="AW111" s="8"/>
      <c r="AX111" s="9"/>
      <c r="AY111" s="6" t="s">
        <v>13</v>
      </c>
      <c r="AZ111" s="7"/>
      <c r="BA111" s="7"/>
      <c r="BB111" s="7"/>
      <c r="BC111" s="201">
        <f>AF111+1</f>
        <v>42914</v>
      </c>
      <c r="BD111" s="201"/>
      <c r="BE111" s="201"/>
      <c r="BF111" s="201"/>
      <c r="BG111" s="201"/>
      <c r="BH111" s="201"/>
      <c r="BI111" s="201"/>
      <c r="BJ111" s="7"/>
      <c r="BK111" s="8"/>
      <c r="BL111" s="8"/>
      <c r="BM111" s="8"/>
      <c r="BN111" s="8"/>
      <c r="BO111" s="8"/>
      <c r="BP111" s="8"/>
      <c r="BQ111" s="8"/>
      <c r="BR111" s="8"/>
      <c r="BS111" s="8"/>
      <c r="BT111" s="9"/>
      <c r="BU111" s="67" t="s">
        <v>14</v>
      </c>
      <c r="BV111" s="68"/>
      <c r="BW111" s="68"/>
      <c r="BX111" s="225">
        <f>BC111+1</f>
        <v>42915</v>
      </c>
      <c r="BY111" s="225"/>
      <c r="BZ111" s="225"/>
      <c r="CA111" s="225"/>
      <c r="CB111" s="225"/>
      <c r="CC111" s="225"/>
      <c r="CD111" s="225"/>
      <c r="CE111" s="68"/>
      <c r="CF111" s="68"/>
      <c r="CG111" s="69"/>
      <c r="CH111" s="69"/>
      <c r="CI111" s="69"/>
      <c r="CJ111" s="69"/>
      <c r="CK111" s="69"/>
      <c r="CL111" s="69"/>
      <c r="CM111" s="69"/>
      <c r="CN111" s="69"/>
      <c r="CO111" s="69"/>
      <c r="CP111" s="70"/>
      <c r="CQ111" s="6" t="s">
        <v>15</v>
      </c>
      <c r="CR111" s="7"/>
      <c r="CS111" s="7"/>
      <c r="CT111" s="7"/>
      <c r="CU111" s="201">
        <f>BX111+1</f>
        <v>42916</v>
      </c>
      <c r="CV111" s="201"/>
      <c r="CW111" s="201"/>
      <c r="CX111" s="201"/>
      <c r="CY111" s="201"/>
      <c r="CZ111" s="201"/>
      <c r="DA111" s="201"/>
      <c r="DB111" s="7"/>
      <c r="DC111" s="8"/>
      <c r="DD111" s="8"/>
      <c r="DE111" s="8"/>
      <c r="DF111" s="8"/>
      <c r="DG111" s="8"/>
      <c r="DH111" s="8"/>
      <c r="DI111" s="8"/>
      <c r="DJ111" s="8"/>
      <c r="DK111" s="8"/>
      <c r="DL111" s="9"/>
      <c r="DM111" s="6" t="s">
        <v>16</v>
      </c>
      <c r="DN111" s="7"/>
      <c r="DO111" s="7"/>
      <c r="DP111" s="7"/>
      <c r="DQ111" s="201">
        <f>CU111+1</f>
        <v>42917</v>
      </c>
      <c r="DR111" s="201"/>
      <c r="DS111" s="201"/>
      <c r="DT111" s="201"/>
      <c r="DU111" s="201"/>
      <c r="DV111" s="201"/>
      <c r="DW111" s="201"/>
      <c r="DX111" s="7"/>
      <c r="DY111" s="8"/>
      <c r="DZ111" s="8"/>
      <c r="EA111" s="8"/>
      <c r="EB111" s="8"/>
      <c r="EC111" s="8"/>
      <c r="ED111" s="8"/>
      <c r="EE111" s="8"/>
      <c r="EF111" s="8"/>
      <c r="EG111" s="8"/>
      <c r="EH111" s="9"/>
      <c r="EI111" s="6" t="s">
        <v>17</v>
      </c>
      <c r="EJ111" s="7"/>
      <c r="EK111" s="7"/>
      <c r="EL111" s="7"/>
      <c r="EM111" s="201">
        <f>DQ111+1</f>
        <v>42918</v>
      </c>
      <c r="EN111" s="201"/>
      <c r="EO111" s="201"/>
      <c r="EP111" s="201"/>
      <c r="EQ111" s="201"/>
      <c r="ER111" s="201"/>
      <c r="ES111" s="201"/>
      <c r="ET111" s="7"/>
      <c r="EU111" s="8"/>
      <c r="EV111" s="8"/>
      <c r="EW111" s="8"/>
      <c r="EX111" s="8"/>
      <c r="EY111" s="8"/>
      <c r="EZ111" s="8"/>
      <c r="FA111" s="8"/>
      <c r="FB111" s="8"/>
      <c r="FC111" s="8"/>
      <c r="FD111" s="9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2"/>
        <v>0</v>
      </c>
      <c r="B112" s="2">
        <f t="shared" si="42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2"/>
        <v>0</v>
      </c>
      <c r="B113" s="2">
        <f t="shared" si="42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2"/>
        <v>0</v>
      </c>
      <c r="B114" s="2">
        <f t="shared" si="42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3">+SUMIF($EI115:$FD115,"*",$EI$4:$FD$4)</f>
        <v>0</v>
      </c>
      <c r="FI115" s="50"/>
      <c r="FJ115" s="46">
        <f>FN88</f>
        <v>0</v>
      </c>
      <c r="FK115" s="44">
        <f t="shared" ref="FK115:FK131" si="44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170">
        <f t="shared" ref="F116:F131" si="49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3"/>
        <v>0</v>
      </c>
      <c r="FI116" s="50"/>
      <c r="FJ116" s="46">
        <f t="shared" ref="FJ116:FJ131" si="50">FN89</f>
        <v>0</v>
      </c>
      <c r="FK116" s="44">
        <f t="shared" si="44"/>
        <v>0</v>
      </c>
      <c r="FL116" s="46"/>
      <c r="FM116" s="66"/>
      <c r="FN116" s="48">
        <f t="shared" ref="FN116:FN131" si="51">FI116+FJ116+FK116-FL116</f>
        <v>0</v>
      </c>
      <c r="FP116" s="49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170">
        <f t="shared" si="49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3"/>
        <v>0</v>
      </c>
      <c r="FI117" s="50"/>
      <c r="FJ117" s="46">
        <f t="shared" si="50"/>
        <v>0</v>
      </c>
      <c r="FK117" s="44">
        <f t="shared" si="44"/>
        <v>0</v>
      </c>
      <c r="FL117" s="46"/>
      <c r="FM117" s="66"/>
      <c r="FN117" s="48">
        <f t="shared" si="51"/>
        <v>0</v>
      </c>
      <c r="FP117" s="49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170">
        <f t="shared" si="49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3"/>
        <v>0</v>
      </c>
      <c r="FI118" s="50"/>
      <c r="FJ118" s="46">
        <f t="shared" si="50"/>
        <v>0</v>
      </c>
      <c r="FK118" s="44">
        <f t="shared" si="44"/>
        <v>0</v>
      </c>
      <c r="FL118" s="46"/>
      <c r="FM118" s="66"/>
      <c r="FN118" s="48">
        <f t="shared" si="51"/>
        <v>0</v>
      </c>
      <c r="FP118" s="49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170">
        <f t="shared" si="49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3"/>
        <v>0</v>
      </c>
      <c r="FI119" s="50"/>
      <c r="FJ119" s="46">
        <f t="shared" si="50"/>
        <v>0</v>
      </c>
      <c r="FK119" s="44">
        <f t="shared" si="44"/>
        <v>0</v>
      </c>
      <c r="FL119" s="46"/>
      <c r="FM119" s="66"/>
      <c r="FN119" s="48">
        <f t="shared" si="51"/>
        <v>0</v>
      </c>
      <c r="FP119" s="49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170">
        <f t="shared" si="49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3"/>
        <v>0</v>
      </c>
      <c r="FI120" s="50"/>
      <c r="FJ120" s="46">
        <f t="shared" si="50"/>
        <v>0</v>
      </c>
      <c r="FK120" s="44">
        <f t="shared" si="44"/>
        <v>0</v>
      </c>
      <c r="FL120" s="46"/>
      <c r="FM120" s="66"/>
      <c r="FN120" s="48">
        <f t="shared" si="51"/>
        <v>0</v>
      </c>
      <c r="FP120" s="49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170">
        <f t="shared" si="49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3"/>
        <v>0</v>
      </c>
      <c r="FI121" s="50"/>
      <c r="FJ121" s="46">
        <f t="shared" si="50"/>
        <v>0</v>
      </c>
      <c r="FK121" s="44">
        <f t="shared" si="44"/>
        <v>0</v>
      </c>
      <c r="FL121" s="46"/>
      <c r="FM121" s="66"/>
      <c r="FN121" s="48">
        <f t="shared" si="51"/>
        <v>0</v>
      </c>
      <c r="FP121" s="49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170">
        <f t="shared" si="49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3"/>
        <v>0</v>
      </c>
      <c r="FI122" s="50"/>
      <c r="FJ122" s="46">
        <f t="shared" si="50"/>
        <v>0</v>
      </c>
      <c r="FK122" s="44">
        <f t="shared" si="44"/>
        <v>0</v>
      </c>
      <c r="FL122" s="46"/>
      <c r="FM122" s="66"/>
      <c r="FN122" s="48">
        <f t="shared" si="51"/>
        <v>0</v>
      </c>
      <c r="FP122" s="49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170">
        <f t="shared" si="49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3"/>
        <v>0</v>
      </c>
      <c r="FI123" s="50"/>
      <c r="FJ123" s="46">
        <f t="shared" si="50"/>
        <v>0</v>
      </c>
      <c r="FK123" s="44">
        <f t="shared" si="44"/>
        <v>0</v>
      </c>
      <c r="FL123" s="46"/>
      <c r="FM123" s="66"/>
      <c r="FN123" s="48">
        <f t="shared" si="51"/>
        <v>0</v>
      </c>
      <c r="FP123" s="49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170">
        <f t="shared" si="49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3"/>
        <v>0</v>
      </c>
      <c r="FI124" s="50"/>
      <c r="FJ124" s="46">
        <f t="shared" si="50"/>
        <v>0</v>
      </c>
      <c r="FK124" s="44">
        <f t="shared" si="44"/>
        <v>0</v>
      </c>
      <c r="FL124" s="46"/>
      <c r="FM124" s="66"/>
      <c r="FN124" s="48">
        <f t="shared" si="51"/>
        <v>0</v>
      </c>
      <c r="FP124" s="49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170">
        <f t="shared" si="49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3"/>
        <v>0</v>
      </c>
      <c r="FI125" s="50"/>
      <c r="FJ125" s="46">
        <f t="shared" si="50"/>
        <v>0</v>
      </c>
      <c r="FK125" s="44">
        <f t="shared" si="44"/>
        <v>0</v>
      </c>
      <c r="FL125" s="46"/>
      <c r="FM125" s="66"/>
      <c r="FN125" s="48">
        <f t="shared" si="51"/>
        <v>0</v>
      </c>
      <c r="FP125" s="49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170">
        <f t="shared" si="49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3"/>
        <v>0</v>
      </c>
      <c r="FI126" s="50"/>
      <c r="FJ126" s="46">
        <f t="shared" si="50"/>
        <v>0</v>
      </c>
      <c r="FK126" s="44">
        <f t="shared" si="44"/>
        <v>0</v>
      </c>
      <c r="FL126" s="46"/>
      <c r="FM126" s="66"/>
      <c r="FN126" s="48">
        <f t="shared" si="51"/>
        <v>0</v>
      </c>
      <c r="FP126" s="49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170">
        <f t="shared" si="49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3"/>
        <v>0</v>
      </c>
      <c r="FI127" s="50"/>
      <c r="FJ127" s="46">
        <f t="shared" si="50"/>
        <v>0</v>
      </c>
      <c r="FK127" s="44">
        <f t="shared" si="44"/>
        <v>0</v>
      </c>
      <c r="FL127" s="46"/>
      <c r="FM127" s="66"/>
      <c r="FN127" s="48">
        <f t="shared" si="51"/>
        <v>0</v>
      </c>
      <c r="FP127" s="49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170">
        <f t="shared" si="49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3"/>
        <v>0</v>
      </c>
      <c r="FI128" s="50"/>
      <c r="FJ128" s="46">
        <f t="shared" si="50"/>
        <v>0</v>
      </c>
      <c r="FK128" s="44">
        <f t="shared" si="44"/>
        <v>0</v>
      </c>
      <c r="FL128" s="46"/>
      <c r="FM128" s="66"/>
      <c r="FN128" s="48">
        <f t="shared" si="51"/>
        <v>0</v>
      </c>
      <c r="FP128" s="49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170">
        <f t="shared" si="49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3"/>
        <v>0</v>
      </c>
      <c r="FI129" s="50"/>
      <c r="FJ129" s="46">
        <f t="shared" si="50"/>
        <v>0</v>
      </c>
      <c r="FK129" s="44">
        <f t="shared" si="44"/>
        <v>0</v>
      </c>
      <c r="FL129" s="46"/>
      <c r="FM129" s="66"/>
      <c r="FN129" s="48">
        <f t="shared" si="51"/>
        <v>0</v>
      </c>
      <c r="FP129" s="49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170">
        <f t="shared" si="49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3"/>
        <v>0</v>
      </c>
      <c r="FI130" s="50"/>
      <c r="FJ130" s="46">
        <f t="shared" si="50"/>
        <v>0</v>
      </c>
      <c r="FK130" s="44">
        <f t="shared" si="44"/>
        <v>0</v>
      </c>
      <c r="FL130" s="46"/>
      <c r="FM130" s="66"/>
      <c r="FN130" s="48">
        <f t="shared" si="51"/>
        <v>0</v>
      </c>
      <c r="FP130" s="49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170">
        <f t="shared" si="49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3"/>
        <v>0</v>
      </c>
      <c r="FI131" s="50"/>
      <c r="FJ131" s="46">
        <f t="shared" si="50"/>
        <v>0</v>
      </c>
      <c r="FK131" s="44">
        <f t="shared" si="44"/>
        <v>0</v>
      </c>
      <c r="FL131" s="46"/>
      <c r="FM131" s="66"/>
      <c r="FN131" s="48">
        <f t="shared" si="51"/>
        <v>0</v>
      </c>
      <c r="FP131" s="49">
        <f t="shared" si="52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22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23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24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25</v>
      </c>
      <c r="AO136" s="245"/>
      <c r="AP136" s="246"/>
      <c r="AQ136" s="73"/>
      <c r="AR136" s="166"/>
      <c r="AS136" s="166"/>
      <c r="AT136" s="166"/>
      <c r="AU136" s="73"/>
      <c r="AV136" s="241" t="s">
        <v>56</v>
      </c>
      <c r="AW136" s="242"/>
      <c r="AX136" s="242"/>
      <c r="AY136" s="242"/>
      <c r="AZ136" s="243"/>
      <c r="BA136" s="244">
        <f>M109</f>
        <v>26</v>
      </c>
      <c r="BB136" s="245"/>
      <c r="BC136" s="246"/>
      <c r="BD136" s="72"/>
      <c r="BE136" s="247" t="s">
        <v>57</v>
      </c>
      <c r="BF136" s="248"/>
      <c r="BG136" s="249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166"/>
      <c r="AS137" s="166"/>
      <c r="AT137" s="166"/>
      <c r="AU137" s="75"/>
      <c r="AV137" s="250" t="s">
        <v>58</v>
      </c>
      <c r="AW137" s="250"/>
      <c r="AX137" s="250" t="s">
        <v>59</v>
      </c>
      <c r="AY137" s="250"/>
      <c r="AZ137" s="250" t="s">
        <v>60</v>
      </c>
      <c r="BA137" s="250"/>
      <c r="BB137" s="250" t="s">
        <v>61</v>
      </c>
      <c r="BC137" s="250"/>
      <c r="BD137" s="72"/>
      <c r="BE137" s="255" t="s">
        <v>63</v>
      </c>
      <c r="BF137" s="256"/>
      <c r="BG137" s="257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3">D7+D34+D61+D88+D115</f>
        <v>0</v>
      </c>
      <c r="E138" s="78">
        <f t="shared" si="53"/>
        <v>0</v>
      </c>
      <c r="F138" s="171">
        <f t="shared" si="53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133"/>
      <c r="AS138" s="133"/>
      <c r="AT138" s="133"/>
      <c r="AU138" s="73"/>
      <c r="AV138" s="251"/>
      <c r="AW138" s="252"/>
      <c r="AX138" s="251"/>
      <c r="AY138" s="252"/>
      <c r="AZ138" s="251">
        <f>F115</f>
        <v>0</v>
      </c>
      <c r="BA138" s="252"/>
      <c r="BB138" s="251">
        <f>SUM(AV138:BA138)</f>
        <v>0</v>
      </c>
      <c r="BC138" s="252"/>
      <c r="BD138" s="72"/>
      <c r="BE138" s="258">
        <f>(BB138+AO138+AF138+W138+N138)/5</f>
        <v>0</v>
      </c>
      <c r="BF138" s="259"/>
      <c r="BG138" s="260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4">B116</f>
        <v>0</v>
      </c>
      <c r="C139" s="76">
        <f t="shared" ref="C139:F154" si="55">C8+C35+C62+C89+C116</f>
        <v>0</v>
      </c>
      <c r="D139" s="77">
        <f t="shared" si="55"/>
        <v>0</v>
      </c>
      <c r="E139" s="78">
        <f t="shared" si="55"/>
        <v>0</v>
      </c>
      <c r="F139" s="171">
        <f t="shared" si="55"/>
        <v>0</v>
      </c>
      <c r="G139" s="79"/>
      <c r="H139" s="251"/>
      <c r="I139" s="252"/>
      <c r="J139" s="251"/>
      <c r="K139" s="252"/>
      <c r="L139" s="251">
        <f t="shared" ref="L139:L154" si="56">F8</f>
        <v>0</v>
      </c>
      <c r="M139" s="252"/>
      <c r="N139" s="251">
        <f t="shared" ref="N139:N154" si="57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8">F35</f>
        <v>0</v>
      </c>
      <c r="V139" s="252"/>
      <c r="W139" s="251">
        <f t="shared" ref="W139:W154" si="59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0">F62</f>
        <v>0</v>
      </c>
      <c r="AE139" s="252"/>
      <c r="AF139" s="251">
        <f t="shared" ref="AF139:AF154" si="61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2">F89</f>
        <v>0</v>
      </c>
      <c r="AN139" s="252"/>
      <c r="AO139" s="251">
        <f t="shared" ref="AO139:AO154" si="63">SUM(AI139:AN139)</f>
        <v>0</v>
      </c>
      <c r="AP139" s="252"/>
      <c r="AQ139" s="73"/>
      <c r="AR139" s="133"/>
      <c r="AS139" s="133"/>
      <c r="AT139" s="133"/>
      <c r="AU139" s="73"/>
      <c r="AV139" s="251"/>
      <c r="AW139" s="252"/>
      <c r="AX139" s="251"/>
      <c r="AY139" s="252"/>
      <c r="AZ139" s="251">
        <f t="shared" ref="AZ139:AZ154" si="64">F116</f>
        <v>0</v>
      </c>
      <c r="BA139" s="252"/>
      <c r="BB139" s="251">
        <f t="shared" ref="BB139:BB154" si="65">SUM(AV139:BA139)</f>
        <v>0</v>
      </c>
      <c r="BC139" s="252"/>
      <c r="BD139" s="72"/>
      <c r="BE139" s="258">
        <f t="shared" ref="BE139:BE154" si="66">(BB139+AO139+AF139+W139+N139)/5</f>
        <v>0</v>
      </c>
      <c r="BF139" s="259"/>
      <c r="BG139" s="260"/>
      <c r="BH139" s="72"/>
      <c r="BI139" s="253">
        <f t="shared" ref="BI139:BI154" si="67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4"/>
        <v>0</v>
      </c>
      <c r="C140" s="76">
        <f t="shared" si="55"/>
        <v>0</v>
      </c>
      <c r="D140" s="77">
        <f t="shared" si="55"/>
        <v>0</v>
      </c>
      <c r="E140" s="78">
        <f t="shared" si="55"/>
        <v>0</v>
      </c>
      <c r="F140" s="171">
        <f t="shared" si="55"/>
        <v>0</v>
      </c>
      <c r="G140" s="79"/>
      <c r="H140" s="251"/>
      <c r="I140" s="252"/>
      <c r="J140" s="251"/>
      <c r="K140" s="252"/>
      <c r="L140" s="251">
        <f t="shared" si="56"/>
        <v>0</v>
      </c>
      <c r="M140" s="252"/>
      <c r="N140" s="251">
        <f t="shared" si="57"/>
        <v>0</v>
      </c>
      <c r="O140" s="252"/>
      <c r="P140" s="73"/>
      <c r="Q140" s="251"/>
      <c r="R140" s="252"/>
      <c r="S140" s="251"/>
      <c r="T140" s="252"/>
      <c r="U140" s="251">
        <f t="shared" si="58"/>
        <v>0</v>
      </c>
      <c r="V140" s="252"/>
      <c r="W140" s="251">
        <f t="shared" si="59"/>
        <v>0</v>
      </c>
      <c r="X140" s="252"/>
      <c r="Y140" s="73"/>
      <c r="Z140" s="251"/>
      <c r="AA140" s="252"/>
      <c r="AB140" s="251"/>
      <c r="AC140" s="252"/>
      <c r="AD140" s="251">
        <f t="shared" si="60"/>
        <v>0</v>
      </c>
      <c r="AE140" s="252"/>
      <c r="AF140" s="251">
        <f t="shared" si="61"/>
        <v>0</v>
      </c>
      <c r="AG140" s="252"/>
      <c r="AH140" s="73"/>
      <c r="AI140" s="251"/>
      <c r="AJ140" s="252"/>
      <c r="AK140" s="251"/>
      <c r="AL140" s="252"/>
      <c r="AM140" s="251">
        <f t="shared" si="62"/>
        <v>0</v>
      </c>
      <c r="AN140" s="252"/>
      <c r="AO140" s="251">
        <f t="shared" si="63"/>
        <v>0</v>
      </c>
      <c r="AP140" s="252"/>
      <c r="AQ140" s="73"/>
      <c r="AR140" s="133"/>
      <c r="AS140" s="133"/>
      <c r="AT140" s="133"/>
      <c r="AU140" s="73"/>
      <c r="AV140" s="251"/>
      <c r="AW140" s="252"/>
      <c r="AX140" s="251"/>
      <c r="AY140" s="252"/>
      <c r="AZ140" s="251">
        <f t="shared" si="64"/>
        <v>0</v>
      </c>
      <c r="BA140" s="252"/>
      <c r="BB140" s="251">
        <f t="shared" si="65"/>
        <v>0</v>
      </c>
      <c r="BC140" s="252"/>
      <c r="BD140" s="72"/>
      <c r="BE140" s="258">
        <f t="shared" si="66"/>
        <v>0</v>
      </c>
      <c r="BF140" s="259"/>
      <c r="BG140" s="260"/>
      <c r="BH140" s="72"/>
      <c r="BI140" s="253">
        <f t="shared" si="67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4"/>
        <v>0</v>
      </c>
      <c r="C141" s="76">
        <f t="shared" si="55"/>
        <v>0</v>
      </c>
      <c r="D141" s="77">
        <f t="shared" si="55"/>
        <v>0</v>
      </c>
      <c r="E141" s="78">
        <f t="shared" si="55"/>
        <v>0</v>
      </c>
      <c r="F141" s="171">
        <f t="shared" si="55"/>
        <v>0</v>
      </c>
      <c r="G141" s="79"/>
      <c r="H141" s="251"/>
      <c r="I141" s="252"/>
      <c r="J141" s="251"/>
      <c r="K141" s="252"/>
      <c r="L141" s="251">
        <f t="shared" si="56"/>
        <v>0</v>
      </c>
      <c r="M141" s="252"/>
      <c r="N141" s="251">
        <f t="shared" si="57"/>
        <v>0</v>
      </c>
      <c r="O141" s="252"/>
      <c r="P141" s="73"/>
      <c r="Q141" s="251"/>
      <c r="R141" s="252"/>
      <c r="S141" s="251"/>
      <c r="T141" s="252"/>
      <c r="U141" s="251">
        <f t="shared" si="58"/>
        <v>0</v>
      </c>
      <c r="V141" s="252"/>
      <c r="W141" s="251">
        <f t="shared" si="59"/>
        <v>0</v>
      </c>
      <c r="X141" s="252"/>
      <c r="Y141" s="73"/>
      <c r="Z141" s="251"/>
      <c r="AA141" s="252"/>
      <c r="AB141" s="251"/>
      <c r="AC141" s="252"/>
      <c r="AD141" s="251">
        <f t="shared" si="60"/>
        <v>0</v>
      </c>
      <c r="AE141" s="252"/>
      <c r="AF141" s="251">
        <f t="shared" si="61"/>
        <v>0</v>
      </c>
      <c r="AG141" s="252"/>
      <c r="AH141" s="73"/>
      <c r="AI141" s="251"/>
      <c r="AJ141" s="252"/>
      <c r="AK141" s="251"/>
      <c r="AL141" s="252"/>
      <c r="AM141" s="251">
        <f t="shared" si="62"/>
        <v>0</v>
      </c>
      <c r="AN141" s="252"/>
      <c r="AO141" s="251">
        <f t="shared" si="63"/>
        <v>0</v>
      </c>
      <c r="AP141" s="252"/>
      <c r="AQ141" s="73"/>
      <c r="AR141" s="133"/>
      <c r="AS141" s="133"/>
      <c r="AT141" s="133"/>
      <c r="AU141" s="73"/>
      <c r="AV141" s="251"/>
      <c r="AW141" s="252"/>
      <c r="AX141" s="251"/>
      <c r="AY141" s="252"/>
      <c r="AZ141" s="251">
        <f t="shared" si="64"/>
        <v>0</v>
      </c>
      <c r="BA141" s="252"/>
      <c r="BB141" s="251">
        <f t="shared" si="65"/>
        <v>0</v>
      </c>
      <c r="BC141" s="252"/>
      <c r="BD141" s="72"/>
      <c r="BE141" s="258">
        <f t="shared" si="66"/>
        <v>0</v>
      </c>
      <c r="BF141" s="259"/>
      <c r="BG141" s="260"/>
      <c r="BH141" s="72"/>
      <c r="BI141" s="253">
        <f t="shared" si="67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4"/>
        <v>0</v>
      </c>
      <c r="C142" s="76">
        <f t="shared" si="55"/>
        <v>0</v>
      </c>
      <c r="D142" s="77">
        <f t="shared" si="55"/>
        <v>0</v>
      </c>
      <c r="E142" s="78">
        <f t="shared" si="55"/>
        <v>0</v>
      </c>
      <c r="F142" s="171">
        <f t="shared" si="55"/>
        <v>0</v>
      </c>
      <c r="G142" s="79"/>
      <c r="H142" s="251"/>
      <c r="I142" s="252"/>
      <c r="J142" s="251"/>
      <c r="K142" s="252"/>
      <c r="L142" s="251">
        <f t="shared" si="56"/>
        <v>0</v>
      </c>
      <c r="M142" s="252"/>
      <c r="N142" s="251">
        <f t="shared" si="57"/>
        <v>0</v>
      </c>
      <c r="O142" s="252"/>
      <c r="P142" s="73"/>
      <c r="Q142" s="251"/>
      <c r="R142" s="252"/>
      <c r="S142" s="251"/>
      <c r="T142" s="252"/>
      <c r="U142" s="251">
        <f t="shared" si="58"/>
        <v>0</v>
      </c>
      <c r="V142" s="252"/>
      <c r="W142" s="251">
        <f t="shared" si="59"/>
        <v>0</v>
      </c>
      <c r="X142" s="252"/>
      <c r="Y142" s="73"/>
      <c r="Z142" s="251"/>
      <c r="AA142" s="252"/>
      <c r="AB142" s="251"/>
      <c r="AC142" s="252"/>
      <c r="AD142" s="251">
        <f t="shared" si="60"/>
        <v>0</v>
      </c>
      <c r="AE142" s="252"/>
      <c r="AF142" s="251">
        <f t="shared" si="61"/>
        <v>0</v>
      </c>
      <c r="AG142" s="252"/>
      <c r="AH142" s="73"/>
      <c r="AI142" s="251"/>
      <c r="AJ142" s="252"/>
      <c r="AK142" s="251"/>
      <c r="AL142" s="252"/>
      <c r="AM142" s="251">
        <f t="shared" si="62"/>
        <v>0</v>
      </c>
      <c r="AN142" s="252"/>
      <c r="AO142" s="251">
        <f t="shared" si="63"/>
        <v>0</v>
      </c>
      <c r="AP142" s="252"/>
      <c r="AQ142" s="73"/>
      <c r="AR142" s="133"/>
      <c r="AS142" s="133"/>
      <c r="AT142" s="133"/>
      <c r="AU142" s="73"/>
      <c r="AV142" s="251"/>
      <c r="AW142" s="252"/>
      <c r="AX142" s="251"/>
      <c r="AY142" s="252"/>
      <c r="AZ142" s="251">
        <f t="shared" si="64"/>
        <v>0</v>
      </c>
      <c r="BA142" s="252"/>
      <c r="BB142" s="251">
        <f t="shared" si="65"/>
        <v>0</v>
      </c>
      <c r="BC142" s="252"/>
      <c r="BD142" s="72"/>
      <c r="BE142" s="258">
        <f t="shared" si="66"/>
        <v>0</v>
      </c>
      <c r="BF142" s="259"/>
      <c r="BG142" s="260"/>
      <c r="BH142" s="72"/>
      <c r="BI142" s="253">
        <f t="shared" si="67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4"/>
        <v>0</v>
      </c>
      <c r="C143" s="76">
        <f t="shared" si="55"/>
        <v>0</v>
      </c>
      <c r="D143" s="77">
        <f t="shared" si="55"/>
        <v>0</v>
      </c>
      <c r="E143" s="78">
        <f t="shared" si="55"/>
        <v>0</v>
      </c>
      <c r="F143" s="171">
        <f t="shared" si="55"/>
        <v>0</v>
      </c>
      <c r="G143" s="79"/>
      <c r="H143" s="251"/>
      <c r="I143" s="252"/>
      <c r="J143" s="251"/>
      <c r="K143" s="252"/>
      <c r="L143" s="251">
        <f t="shared" si="56"/>
        <v>0</v>
      </c>
      <c r="M143" s="252"/>
      <c r="N143" s="251">
        <f t="shared" si="57"/>
        <v>0</v>
      </c>
      <c r="O143" s="252"/>
      <c r="P143" s="73"/>
      <c r="Q143" s="251"/>
      <c r="R143" s="252"/>
      <c r="S143" s="251"/>
      <c r="T143" s="252"/>
      <c r="U143" s="251">
        <f t="shared" si="58"/>
        <v>0</v>
      </c>
      <c r="V143" s="252"/>
      <c r="W143" s="251">
        <f t="shared" si="59"/>
        <v>0</v>
      </c>
      <c r="X143" s="252"/>
      <c r="Y143" s="73"/>
      <c r="Z143" s="251"/>
      <c r="AA143" s="252"/>
      <c r="AB143" s="251"/>
      <c r="AC143" s="252"/>
      <c r="AD143" s="251">
        <f t="shared" si="60"/>
        <v>0</v>
      </c>
      <c r="AE143" s="252"/>
      <c r="AF143" s="251">
        <f t="shared" si="61"/>
        <v>0</v>
      </c>
      <c r="AG143" s="252"/>
      <c r="AH143" s="73"/>
      <c r="AI143" s="251"/>
      <c r="AJ143" s="252"/>
      <c r="AK143" s="251"/>
      <c r="AL143" s="252"/>
      <c r="AM143" s="251">
        <f t="shared" si="62"/>
        <v>0</v>
      </c>
      <c r="AN143" s="252"/>
      <c r="AO143" s="251">
        <f t="shared" si="63"/>
        <v>0</v>
      </c>
      <c r="AP143" s="252"/>
      <c r="AQ143" s="73"/>
      <c r="AR143" s="133"/>
      <c r="AS143" s="133"/>
      <c r="AT143" s="133"/>
      <c r="AU143" s="73"/>
      <c r="AV143" s="251"/>
      <c r="AW143" s="252"/>
      <c r="AX143" s="251"/>
      <c r="AY143" s="252"/>
      <c r="AZ143" s="251">
        <f t="shared" si="64"/>
        <v>0</v>
      </c>
      <c r="BA143" s="252"/>
      <c r="BB143" s="251">
        <f t="shared" si="65"/>
        <v>0</v>
      </c>
      <c r="BC143" s="252"/>
      <c r="BD143" s="72"/>
      <c r="BE143" s="258">
        <f t="shared" si="66"/>
        <v>0</v>
      </c>
      <c r="BF143" s="259"/>
      <c r="BG143" s="260"/>
      <c r="BH143" s="72"/>
      <c r="BI143" s="253">
        <f t="shared" si="67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4"/>
        <v>0</v>
      </c>
      <c r="C144" s="76">
        <f t="shared" si="55"/>
        <v>0</v>
      </c>
      <c r="D144" s="77">
        <f t="shared" si="55"/>
        <v>0</v>
      </c>
      <c r="E144" s="78">
        <f t="shared" si="55"/>
        <v>0</v>
      </c>
      <c r="F144" s="171">
        <f t="shared" si="55"/>
        <v>0</v>
      </c>
      <c r="G144" s="79"/>
      <c r="H144" s="251"/>
      <c r="I144" s="252"/>
      <c r="J144" s="251"/>
      <c r="K144" s="252"/>
      <c r="L144" s="251">
        <f t="shared" si="56"/>
        <v>0</v>
      </c>
      <c r="M144" s="252"/>
      <c r="N144" s="251">
        <f t="shared" si="57"/>
        <v>0</v>
      </c>
      <c r="O144" s="252"/>
      <c r="P144" s="73"/>
      <c r="Q144" s="251"/>
      <c r="R144" s="252"/>
      <c r="S144" s="251"/>
      <c r="T144" s="252"/>
      <c r="U144" s="251">
        <f t="shared" si="58"/>
        <v>0</v>
      </c>
      <c r="V144" s="252"/>
      <c r="W144" s="251">
        <f t="shared" si="59"/>
        <v>0</v>
      </c>
      <c r="X144" s="252"/>
      <c r="Y144" s="73"/>
      <c r="Z144" s="251"/>
      <c r="AA144" s="252"/>
      <c r="AB144" s="251"/>
      <c r="AC144" s="252"/>
      <c r="AD144" s="251">
        <f t="shared" si="60"/>
        <v>0</v>
      </c>
      <c r="AE144" s="252"/>
      <c r="AF144" s="251">
        <f t="shared" si="61"/>
        <v>0</v>
      </c>
      <c r="AG144" s="252"/>
      <c r="AH144" s="73"/>
      <c r="AI144" s="251"/>
      <c r="AJ144" s="252"/>
      <c r="AK144" s="251"/>
      <c r="AL144" s="252"/>
      <c r="AM144" s="251">
        <f t="shared" si="62"/>
        <v>0</v>
      </c>
      <c r="AN144" s="252"/>
      <c r="AO144" s="251">
        <f t="shared" si="63"/>
        <v>0</v>
      </c>
      <c r="AP144" s="252"/>
      <c r="AQ144" s="73"/>
      <c r="AR144" s="133"/>
      <c r="AS144" s="133"/>
      <c r="AT144" s="133"/>
      <c r="AU144" s="73"/>
      <c r="AV144" s="251"/>
      <c r="AW144" s="252"/>
      <c r="AX144" s="251"/>
      <c r="AY144" s="252"/>
      <c r="AZ144" s="251">
        <f t="shared" si="64"/>
        <v>0</v>
      </c>
      <c r="BA144" s="252"/>
      <c r="BB144" s="251">
        <f t="shared" si="65"/>
        <v>0</v>
      </c>
      <c r="BC144" s="252"/>
      <c r="BD144" s="72"/>
      <c r="BE144" s="258">
        <f t="shared" si="66"/>
        <v>0</v>
      </c>
      <c r="BF144" s="259"/>
      <c r="BG144" s="260"/>
      <c r="BH144" s="72"/>
      <c r="BI144" s="253">
        <f t="shared" si="67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4"/>
        <v>0</v>
      </c>
      <c r="C145" s="76">
        <f t="shared" si="55"/>
        <v>0</v>
      </c>
      <c r="D145" s="77">
        <f t="shared" si="55"/>
        <v>0</v>
      </c>
      <c r="E145" s="78">
        <f t="shared" si="55"/>
        <v>0</v>
      </c>
      <c r="F145" s="171">
        <f t="shared" si="55"/>
        <v>0</v>
      </c>
      <c r="G145" s="79"/>
      <c r="H145" s="251"/>
      <c r="I145" s="252"/>
      <c r="J145" s="251"/>
      <c r="K145" s="252"/>
      <c r="L145" s="251">
        <f t="shared" si="56"/>
        <v>0</v>
      </c>
      <c r="M145" s="252"/>
      <c r="N145" s="251">
        <f t="shared" si="57"/>
        <v>0</v>
      </c>
      <c r="O145" s="252"/>
      <c r="P145" s="73"/>
      <c r="Q145" s="251"/>
      <c r="R145" s="252"/>
      <c r="S145" s="251"/>
      <c r="T145" s="252"/>
      <c r="U145" s="251">
        <f t="shared" si="58"/>
        <v>0</v>
      </c>
      <c r="V145" s="252"/>
      <c r="W145" s="251">
        <f t="shared" si="59"/>
        <v>0</v>
      </c>
      <c r="X145" s="252"/>
      <c r="Y145" s="73"/>
      <c r="Z145" s="251"/>
      <c r="AA145" s="252"/>
      <c r="AB145" s="251"/>
      <c r="AC145" s="252"/>
      <c r="AD145" s="251">
        <f t="shared" si="60"/>
        <v>0</v>
      </c>
      <c r="AE145" s="252"/>
      <c r="AF145" s="251">
        <f t="shared" si="61"/>
        <v>0</v>
      </c>
      <c r="AG145" s="252"/>
      <c r="AH145" s="73"/>
      <c r="AI145" s="251"/>
      <c r="AJ145" s="252"/>
      <c r="AK145" s="251"/>
      <c r="AL145" s="252"/>
      <c r="AM145" s="251">
        <f t="shared" si="62"/>
        <v>0</v>
      </c>
      <c r="AN145" s="252"/>
      <c r="AO145" s="251">
        <f t="shared" si="63"/>
        <v>0</v>
      </c>
      <c r="AP145" s="252"/>
      <c r="AQ145" s="73"/>
      <c r="AR145" s="133"/>
      <c r="AS145" s="133"/>
      <c r="AT145" s="133"/>
      <c r="AU145" s="73"/>
      <c r="AV145" s="251"/>
      <c r="AW145" s="252"/>
      <c r="AX145" s="251"/>
      <c r="AY145" s="252"/>
      <c r="AZ145" s="251">
        <f t="shared" si="64"/>
        <v>0</v>
      </c>
      <c r="BA145" s="252"/>
      <c r="BB145" s="251">
        <f t="shared" si="65"/>
        <v>0</v>
      </c>
      <c r="BC145" s="252"/>
      <c r="BD145" s="72"/>
      <c r="BE145" s="258">
        <f t="shared" si="66"/>
        <v>0</v>
      </c>
      <c r="BF145" s="259"/>
      <c r="BG145" s="260"/>
      <c r="BH145" s="72"/>
      <c r="BI145" s="253">
        <f t="shared" si="67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4"/>
        <v>0</v>
      </c>
      <c r="C146" s="76">
        <f t="shared" si="55"/>
        <v>0</v>
      </c>
      <c r="D146" s="77">
        <f t="shared" si="55"/>
        <v>0</v>
      </c>
      <c r="E146" s="78">
        <f t="shared" si="55"/>
        <v>0</v>
      </c>
      <c r="F146" s="171">
        <f t="shared" si="55"/>
        <v>0</v>
      </c>
      <c r="G146" s="79"/>
      <c r="H146" s="251"/>
      <c r="I146" s="252"/>
      <c r="J146" s="251"/>
      <c r="K146" s="252"/>
      <c r="L146" s="251">
        <f t="shared" si="56"/>
        <v>0</v>
      </c>
      <c r="M146" s="252"/>
      <c r="N146" s="251">
        <f t="shared" si="57"/>
        <v>0</v>
      </c>
      <c r="O146" s="252"/>
      <c r="P146" s="73"/>
      <c r="Q146" s="251"/>
      <c r="R146" s="252"/>
      <c r="S146" s="251"/>
      <c r="T146" s="252"/>
      <c r="U146" s="251">
        <f t="shared" si="58"/>
        <v>0</v>
      </c>
      <c r="V146" s="252"/>
      <c r="W146" s="251">
        <f t="shared" si="59"/>
        <v>0</v>
      </c>
      <c r="X146" s="252"/>
      <c r="Y146" s="73"/>
      <c r="Z146" s="251"/>
      <c r="AA146" s="252"/>
      <c r="AB146" s="251"/>
      <c r="AC146" s="252"/>
      <c r="AD146" s="251">
        <f t="shared" si="60"/>
        <v>0</v>
      </c>
      <c r="AE146" s="252"/>
      <c r="AF146" s="251">
        <f t="shared" si="61"/>
        <v>0</v>
      </c>
      <c r="AG146" s="252"/>
      <c r="AH146" s="73"/>
      <c r="AI146" s="251"/>
      <c r="AJ146" s="252"/>
      <c r="AK146" s="251"/>
      <c r="AL146" s="252"/>
      <c r="AM146" s="251">
        <f t="shared" si="62"/>
        <v>0</v>
      </c>
      <c r="AN146" s="252"/>
      <c r="AO146" s="251">
        <f t="shared" si="63"/>
        <v>0</v>
      </c>
      <c r="AP146" s="252"/>
      <c r="AQ146" s="73"/>
      <c r="AR146" s="133"/>
      <c r="AS146" s="133"/>
      <c r="AT146" s="133"/>
      <c r="AU146" s="73"/>
      <c r="AV146" s="251"/>
      <c r="AW146" s="252"/>
      <c r="AX146" s="251"/>
      <c r="AY146" s="252"/>
      <c r="AZ146" s="251">
        <f t="shared" si="64"/>
        <v>0</v>
      </c>
      <c r="BA146" s="252"/>
      <c r="BB146" s="251">
        <f t="shared" si="65"/>
        <v>0</v>
      </c>
      <c r="BC146" s="252"/>
      <c r="BD146" s="72"/>
      <c r="BE146" s="258">
        <f t="shared" si="66"/>
        <v>0</v>
      </c>
      <c r="BF146" s="259"/>
      <c r="BG146" s="260"/>
      <c r="BH146" s="72"/>
      <c r="BI146" s="253">
        <f t="shared" si="67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4"/>
        <v>0</v>
      </c>
      <c r="C147" s="76">
        <f t="shared" si="55"/>
        <v>0</v>
      </c>
      <c r="D147" s="77">
        <f t="shared" si="55"/>
        <v>0</v>
      </c>
      <c r="E147" s="78">
        <f t="shared" si="55"/>
        <v>0</v>
      </c>
      <c r="F147" s="171">
        <f t="shared" si="55"/>
        <v>0</v>
      </c>
      <c r="G147" s="79"/>
      <c r="H147" s="251"/>
      <c r="I147" s="252"/>
      <c r="J147" s="251"/>
      <c r="K147" s="252"/>
      <c r="L147" s="251">
        <f t="shared" si="56"/>
        <v>0</v>
      </c>
      <c r="M147" s="252"/>
      <c r="N147" s="251">
        <f t="shared" si="57"/>
        <v>0</v>
      </c>
      <c r="O147" s="252"/>
      <c r="P147" s="73"/>
      <c r="Q147" s="251"/>
      <c r="R147" s="252"/>
      <c r="S147" s="251"/>
      <c r="T147" s="252"/>
      <c r="U147" s="251">
        <f t="shared" si="58"/>
        <v>0</v>
      </c>
      <c r="V147" s="252"/>
      <c r="W147" s="251">
        <f t="shared" si="59"/>
        <v>0</v>
      </c>
      <c r="X147" s="252"/>
      <c r="Y147" s="73"/>
      <c r="Z147" s="251"/>
      <c r="AA147" s="252"/>
      <c r="AB147" s="251"/>
      <c r="AC147" s="252"/>
      <c r="AD147" s="251">
        <f t="shared" si="60"/>
        <v>0</v>
      </c>
      <c r="AE147" s="252"/>
      <c r="AF147" s="251">
        <f t="shared" si="61"/>
        <v>0</v>
      </c>
      <c r="AG147" s="252"/>
      <c r="AH147" s="73"/>
      <c r="AI147" s="251"/>
      <c r="AJ147" s="252"/>
      <c r="AK147" s="251"/>
      <c r="AL147" s="252"/>
      <c r="AM147" s="251">
        <f t="shared" si="62"/>
        <v>0</v>
      </c>
      <c r="AN147" s="252"/>
      <c r="AO147" s="251">
        <f t="shared" si="63"/>
        <v>0</v>
      </c>
      <c r="AP147" s="252"/>
      <c r="AQ147" s="73"/>
      <c r="AR147" s="133"/>
      <c r="AS147" s="133"/>
      <c r="AT147" s="133"/>
      <c r="AU147" s="73"/>
      <c r="AV147" s="251"/>
      <c r="AW147" s="252"/>
      <c r="AX147" s="251"/>
      <c r="AY147" s="252"/>
      <c r="AZ147" s="251">
        <f t="shared" si="64"/>
        <v>0</v>
      </c>
      <c r="BA147" s="252"/>
      <c r="BB147" s="251">
        <f t="shared" si="65"/>
        <v>0</v>
      </c>
      <c r="BC147" s="252"/>
      <c r="BD147" s="72"/>
      <c r="BE147" s="258">
        <f t="shared" si="66"/>
        <v>0</v>
      </c>
      <c r="BF147" s="259"/>
      <c r="BG147" s="260"/>
      <c r="BH147" s="72"/>
      <c r="BI147" s="253">
        <f t="shared" si="67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4"/>
        <v>0</v>
      </c>
      <c r="C148" s="76">
        <f t="shared" si="55"/>
        <v>0</v>
      </c>
      <c r="D148" s="77">
        <f t="shared" si="55"/>
        <v>0</v>
      </c>
      <c r="E148" s="78">
        <f t="shared" si="55"/>
        <v>0</v>
      </c>
      <c r="F148" s="171">
        <f t="shared" si="55"/>
        <v>0</v>
      </c>
      <c r="G148" s="79"/>
      <c r="H148" s="251"/>
      <c r="I148" s="252"/>
      <c r="J148" s="251"/>
      <c r="K148" s="252"/>
      <c r="L148" s="251">
        <f t="shared" si="56"/>
        <v>0</v>
      </c>
      <c r="M148" s="252"/>
      <c r="N148" s="251">
        <f t="shared" si="57"/>
        <v>0</v>
      </c>
      <c r="O148" s="252"/>
      <c r="P148" s="73"/>
      <c r="Q148" s="251"/>
      <c r="R148" s="252"/>
      <c r="S148" s="251"/>
      <c r="T148" s="252"/>
      <c r="U148" s="251">
        <f t="shared" si="58"/>
        <v>0</v>
      </c>
      <c r="V148" s="252"/>
      <c r="W148" s="251">
        <f t="shared" si="59"/>
        <v>0</v>
      </c>
      <c r="X148" s="252"/>
      <c r="Y148" s="73"/>
      <c r="Z148" s="251"/>
      <c r="AA148" s="252"/>
      <c r="AB148" s="251"/>
      <c r="AC148" s="252"/>
      <c r="AD148" s="251">
        <f t="shared" si="60"/>
        <v>0</v>
      </c>
      <c r="AE148" s="252"/>
      <c r="AF148" s="251">
        <f t="shared" si="61"/>
        <v>0</v>
      </c>
      <c r="AG148" s="252"/>
      <c r="AH148" s="73"/>
      <c r="AI148" s="251"/>
      <c r="AJ148" s="252"/>
      <c r="AK148" s="251"/>
      <c r="AL148" s="252"/>
      <c r="AM148" s="251">
        <f t="shared" si="62"/>
        <v>0</v>
      </c>
      <c r="AN148" s="252"/>
      <c r="AO148" s="251">
        <f t="shared" si="63"/>
        <v>0</v>
      </c>
      <c r="AP148" s="252"/>
      <c r="AQ148" s="73"/>
      <c r="AR148" s="133"/>
      <c r="AS148" s="133"/>
      <c r="AT148" s="133"/>
      <c r="AU148" s="73"/>
      <c r="AV148" s="251"/>
      <c r="AW148" s="252"/>
      <c r="AX148" s="251"/>
      <c r="AY148" s="252"/>
      <c r="AZ148" s="251">
        <f t="shared" si="64"/>
        <v>0</v>
      </c>
      <c r="BA148" s="252"/>
      <c r="BB148" s="251">
        <f t="shared" si="65"/>
        <v>0</v>
      </c>
      <c r="BC148" s="252"/>
      <c r="BD148" s="72"/>
      <c r="BE148" s="258">
        <f t="shared" si="66"/>
        <v>0</v>
      </c>
      <c r="BF148" s="259"/>
      <c r="BG148" s="260"/>
      <c r="BH148" s="72"/>
      <c r="BI148" s="253">
        <f t="shared" si="67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4"/>
        <v>0</v>
      </c>
      <c r="C149" s="76">
        <f t="shared" si="55"/>
        <v>0</v>
      </c>
      <c r="D149" s="77">
        <f t="shared" si="55"/>
        <v>0</v>
      </c>
      <c r="E149" s="78">
        <f t="shared" si="55"/>
        <v>0</v>
      </c>
      <c r="F149" s="171">
        <f t="shared" si="55"/>
        <v>0</v>
      </c>
      <c r="G149" s="79"/>
      <c r="H149" s="251"/>
      <c r="I149" s="252"/>
      <c r="J149" s="251"/>
      <c r="K149" s="252"/>
      <c r="L149" s="251">
        <f t="shared" si="56"/>
        <v>0</v>
      </c>
      <c r="M149" s="252"/>
      <c r="N149" s="251">
        <f t="shared" si="57"/>
        <v>0</v>
      </c>
      <c r="O149" s="252"/>
      <c r="P149" s="73"/>
      <c r="Q149" s="251"/>
      <c r="R149" s="252"/>
      <c r="S149" s="251"/>
      <c r="T149" s="252"/>
      <c r="U149" s="251">
        <f t="shared" si="58"/>
        <v>0</v>
      </c>
      <c r="V149" s="252"/>
      <c r="W149" s="251">
        <f t="shared" si="59"/>
        <v>0</v>
      </c>
      <c r="X149" s="252"/>
      <c r="Y149" s="73"/>
      <c r="Z149" s="251"/>
      <c r="AA149" s="252"/>
      <c r="AB149" s="251"/>
      <c r="AC149" s="252"/>
      <c r="AD149" s="251">
        <f t="shared" si="60"/>
        <v>0</v>
      </c>
      <c r="AE149" s="252"/>
      <c r="AF149" s="251">
        <f t="shared" si="61"/>
        <v>0</v>
      </c>
      <c r="AG149" s="252"/>
      <c r="AH149" s="73"/>
      <c r="AI149" s="251"/>
      <c r="AJ149" s="252"/>
      <c r="AK149" s="251"/>
      <c r="AL149" s="252"/>
      <c r="AM149" s="251">
        <f t="shared" si="62"/>
        <v>0</v>
      </c>
      <c r="AN149" s="252"/>
      <c r="AO149" s="251">
        <f t="shared" si="63"/>
        <v>0</v>
      </c>
      <c r="AP149" s="252"/>
      <c r="AQ149" s="73"/>
      <c r="AR149" s="133"/>
      <c r="AS149" s="133"/>
      <c r="AT149" s="133"/>
      <c r="AU149" s="73"/>
      <c r="AV149" s="251"/>
      <c r="AW149" s="252"/>
      <c r="AX149" s="251"/>
      <c r="AY149" s="252"/>
      <c r="AZ149" s="251">
        <f t="shared" si="64"/>
        <v>0</v>
      </c>
      <c r="BA149" s="252"/>
      <c r="BB149" s="251">
        <f t="shared" si="65"/>
        <v>0</v>
      </c>
      <c r="BC149" s="252"/>
      <c r="BD149" s="72"/>
      <c r="BE149" s="258">
        <f t="shared" si="66"/>
        <v>0</v>
      </c>
      <c r="BF149" s="259"/>
      <c r="BG149" s="260"/>
      <c r="BH149" s="72"/>
      <c r="BI149" s="253">
        <f t="shared" si="67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4"/>
        <v>0</v>
      </c>
      <c r="C150" s="76">
        <f t="shared" si="55"/>
        <v>0</v>
      </c>
      <c r="D150" s="77">
        <f t="shared" si="55"/>
        <v>0</v>
      </c>
      <c r="E150" s="78">
        <f t="shared" si="55"/>
        <v>0</v>
      </c>
      <c r="F150" s="171">
        <f t="shared" si="55"/>
        <v>0</v>
      </c>
      <c r="G150" s="79"/>
      <c r="H150" s="251"/>
      <c r="I150" s="252"/>
      <c r="J150" s="251"/>
      <c r="K150" s="252"/>
      <c r="L150" s="251">
        <f t="shared" si="56"/>
        <v>0</v>
      </c>
      <c r="M150" s="252"/>
      <c r="N150" s="251">
        <f t="shared" si="57"/>
        <v>0</v>
      </c>
      <c r="O150" s="252"/>
      <c r="P150" s="73"/>
      <c r="Q150" s="251"/>
      <c r="R150" s="252"/>
      <c r="S150" s="251"/>
      <c r="T150" s="252"/>
      <c r="U150" s="251">
        <f t="shared" si="58"/>
        <v>0</v>
      </c>
      <c r="V150" s="252"/>
      <c r="W150" s="251">
        <f t="shared" si="59"/>
        <v>0</v>
      </c>
      <c r="X150" s="252"/>
      <c r="Y150" s="73"/>
      <c r="Z150" s="251"/>
      <c r="AA150" s="252"/>
      <c r="AB150" s="251"/>
      <c r="AC150" s="252"/>
      <c r="AD150" s="251">
        <f t="shared" si="60"/>
        <v>0</v>
      </c>
      <c r="AE150" s="252"/>
      <c r="AF150" s="251">
        <f t="shared" si="61"/>
        <v>0</v>
      </c>
      <c r="AG150" s="252"/>
      <c r="AH150" s="73"/>
      <c r="AI150" s="251"/>
      <c r="AJ150" s="252"/>
      <c r="AK150" s="251"/>
      <c r="AL150" s="252"/>
      <c r="AM150" s="251">
        <f t="shared" si="62"/>
        <v>0</v>
      </c>
      <c r="AN150" s="252"/>
      <c r="AO150" s="251">
        <f t="shared" si="63"/>
        <v>0</v>
      </c>
      <c r="AP150" s="252"/>
      <c r="AQ150" s="73"/>
      <c r="AR150" s="133"/>
      <c r="AS150" s="133"/>
      <c r="AT150" s="133"/>
      <c r="AU150" s="73"/>
      <c r="AV150" s="251"/>
      <c r="AW150" s="252"/>
      <c r="AX150" s="251"/>
      <c r="AY150" s="252"/>
      <c r="AZ150" s="251">
        <f t="shared" si="64"/>
        <v>0</v>
      </c>
      <c r="BA150" s="252"/>
      <c r="BB150" s="251">
        <f t="shared" si="65"/>
        <v>0</v>
      </c>
      <c r="BC150" s="252"/>
      <c r="BD150" s="72"/>
      <c r="BE150" s="258">
        <f t="shared" si="66"/>
        <v>0</v>
      </c>
      <c r="BF150" s="259"/>
      <c r="BG150" s="260"/>
      <c r="BH150" s="72"/>
      <c r="BI150" s="253">
        <f t="shared" si="67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4"/>
        <v>0</v>
      </c>
      <c r="C151" s="76">
        <f t="shared" si="55"/>
        <v>0</v>
      </c>
      <c r="D151" s="77">
        <f t="shared" si="55"/>
        <v>0</v>
      </c>
      <c r="E151" s="78">
        <f t="shared" si="55"/>
        <v>0</v>
      </c>
      <c r="F151" s="171">
        <f t="shared" si="55"/>
        <v>0</v>
      </c>
      <c r="G151" s="79"/>
      <c r="H151" s="251"/>
      <c r="I151" s="252"/>
      <c r="J151" s="251"/>
      <c r="K151" s="252"/>
      <c r="L151" s="251">
        <f t="shared" si="56"/>
        <v>0</v>
      </c>
      <c r="M151" s="252"/>
      <c r="N151" s="251">
        <f t="shared" si="57"/>
        <v>0</v>
      </c>
      <c r="O151" s="252"/>
      <c r="P151" s="73"/>
      <c r="Q151" s="251"/>
      <c r="R151" s="252"/>
      <c r="S151" s="251"/>
      <c r="T151" s="252"/>
      <c r="U151" s="251">
        <f t="shared" si="58"/>
        <v>0</v>
      </c>
      <c r="V151" s="252"/>
      <c r="W151" s="251">
        <f t="shared" si="59"/>
        <v>0</v>
      </c>
      <c r="X151" s="252"/>
      <c r="Y151" s="73"/>
      <c r="Z151" s="251"/>
      <c r="AA151" s="252"/>
      <c r="AB151" s="251"/>
      <c r="AC151" s="252"/>
      <c r="AD151" s="251">
        <f t="shared" si="60"/>
        <v>0</v>
      </c>
      <c r="AE151" s="252"/>
      <c r="AF151" s="251">
        <f t="shared" si="61"/>
        <v>0</v>
      </c>
      <c r="AG151" s="252"/>
      <c r="AH151" s="73"/>
      <c r="AI151" s="251"/>
      <c r="AJ151" s="252"/>
      <c r="AK151" s="251"/>
      <c r="AL151" s="252"/>
      <c r="AM151" s="251">
        <f t="shared" si="62"/>
        <v>0</v>
      </c>
      <c r="AN151" s="252"/>
      <c r="AO151" s="251">
        <f t="shared" si="63"/>
        <v>0</v>
      </c>
      <c r="AP151" s="252"/>
      <c r="AQ151" s="73"/>
      <c r="AR151" s="133"/>
      <c r="AS151" s="133"/>
      <c r="AT151" s="133"/>
      <c r="AU151" s="73"/>
      <c r="AV151" s="251"/>
      <c r="AW151" s="252"/>
      <c r="AX151" s="251"/>
      <c r="AY151" s="252"/>
      <c r="AZ151" s="251">
        <f t="shared" si="64"/>
        <v>0</v>
      </c>
      <c r="BA151" s="252"/>
      <c r="BB151" s="251">
        <f t="shared" si="65"/>
        <v>0</v>
      </c>
      <c r="BC151" s="252"/>
      <c r="BD151" s="72"/>
      <c r="BE151" s="258">
        <f t="shared" si="66"/>
        <v>0</v>
      </c>
      <c r="BF151" s="259"/>
      <c r="BG151" s="260"/>
      <c r="BH151" s="72"/>
      <c r="BI151" s="253">
        <f t="shared" si="67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4"/>
        <v>0</v>
      </c>
      <c r="C152" s="76">
        <f t="shared" si="55"/>
        <v>0</v>
      </c>
      <c r="D152" s="77">
        <f t="shared" si="55"/>
        <v>0</v>
      </c>
      <c r="E152" s="78">
        <f t="shared" si="55"/>
        <v>0</v>
      </c>
      <c r="F152" s="171">
        <f t="shared" si="55"/>
        <v>0</v>
      </c>
      <c r="G152" s="79"/>
      <c r="H152" s="251"/>
      <c r="I152" s="252"/>
      <c r="J152" s="251"/>
      <c r="K152" s="252"/>
      <c r="L152" s="251">
        <f t="shared" si="56"/>
        <v>0</v>
      </c>
      <c r="M152" s="252"/>
      <c r="N152" s="251">
        <f t="shared" si="57"/>
        <v>0</v>
      </c>
      <c r="O152" s="252"/>
      <c r="P152" s="73"/>
      <c r="Q152" s="251"/>
      <c r="R152" s="252"/>
      <c r="S152" s="251"/>
      <c r="T152" s="252"/>
      <c r="U152" s="251">
        <f t="shared" si="58"/>
        <v>0</v>
      </c>
      <c r="V152" s="252"/>
      <c r="W152" s="251">
        <f t="shared" si="59"/>
        <v>0</v>
      </c>
      <c r="X152" s="252"/>
      <c r="Y152" s="73"/>
      <c r="Z152" s="251"/>
      <c r="AA152" s="252"/>
      <c r="AB152" s="251"/>
      <c r="AC152" s="252"/>
      <c r="AD152" s="251">
        <f t="shared" si="60"/>
        <v>0</v>
      </c>
      <c r="AE152" s="252"/>
      <c r="AF152" s="251">
        <f t="shared" si="61"/>
        <v>0</v>
      </c>
      <c r="AG152" s="252"/>
      <c r="AH152" s="73"/>
      <c r="AI152" s="251"/>
      <c r="AJ152" s="252"/>
      <c r="AK152" s="251"/>
      <c r="AL152" s="252"/>
      <c r="AM152" s="251">
        <f t="shared" si="62"/>
        <v>0</v>
      </c>
      <c r="AN152" s="252"/>
      <c r="AO152" s="251">
        <f t="shared" si="63"/>
        <v>0</v>
      </c>
      <c r="AP152" s="252"/>
      <c r="AQ152" s="73"/>
      <c r="AR152" s="133"/>
      <c r="AS152" s="133"/>
      <c r="AT152" s="133"/>
      <c r="AU152" s="73"/>
      <c r="AV152" s="251"/>
      <c r="AW152" s="252"/>
      <c r="AX152" s="251"/>
      <c r="AY152" s="252"/>
      <c r="AZ152" s="251">
        <f t="shared" si="64"/>
        <v>0</v>
      </c>
      <c r="BA152" s="252"/>
      <c r="BB152" s="251">
        <f t="shared" si="65"/>
        <v>0</v>
      </c>
      <c r="BC152" s="252"/>
      <c r="BD152" s="72"/>
      <c r="BE152" s="258">
        <f t="shared" si="66"/>
        <v>0</v>
      </c>
      <c r="BF152" s="259"/>
      <c r="BG152" s="260"/>
      <c r="BH152" s="72"/>
      <c r="BI152" s="253">
        <f t="shared" si="67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4"/>
        <v>0</v>
      </c>
      <c r="C153" s="76">
        <f t="shared" si="55"/>
        <v>0</v>
      </c>
      <c r="D153" s="77">
        <f t="shared" si="55"/>
        <v>0</v>
      </c>
      <c r="E153" s="78">
        <f t="shared" si="55"/>
        <v>0</v>
      </c>
      <c r="F153" s="171">
        <f t="shared" si="55"/>
        <v>0</v>
      </c>
      <c r="G153" s="79"/>
      <c r="H153" s="251"/>
      <c r="I153" s="252"/>
      <c r="J153" s="251"/>
      <c r="K153" s="252"/>
      <c r="L153" s="251">
        <f t="shared" si="56"/>
        <v>0</v>
      </c>
      <c r="M153" s="252"/>
      <c r="N153" s="251">
        <f t="shared" si="57"/>
        <v>0</v>
      </c>
      <c r="O153" s="252"/>
      <c r="P153" s="73"/>
      <c r="Q153" s="251"/>
      <c r="R153" s="252"/>
      <c r="S153" s="251"/>
      <c r="T153" s="252"/>
      <c r="U153" s="251">
        <f t="shared" si="58"/>
        <v>0</v>
      </c>
      <c r="V153" s="252"/>
      <c r="W153" s="251">
        <f t="shared" si="59"/>
        <v>0</v>
      </c>
      <c r="X153" s="252"/>
      <c r="Y153" s="73"/>
      <c r="Z153" s="251"/>
      <c r="AA153" s="252"/>
      <c r="AB153" s="251"/>
      <c r="AC153" s="252"/>
      <c r="AD153" s="251">
        <f t="shared" si="60"/>
        <v>0</v>
      </c>
      <c r="AE153" s="252"/>
      <c r="AF153" s="251">
        <f t="shared" si="61"/>
        <v>0</v>
      </c>
      <c r="AG153" s="252"/>
      <c r="AH153" s="73"/>
      <c r="AI153" s="251"/>
      <c r="AJ153" s="252"/>
      <c r="AK153" s="251"/>
      <c r="AL153" s="252"/>
      <c r="AM153" s="251">
        <f t="shared" si="62"/>
        <v>0</v>
      </c>
      <c r="AN153" s="252"/>
      <c r="AO153" s="251">
        <f t="shared" si="63"/>
        <v>0</v>
      </c>
      <c r="AP153" s="252"/>
      <c r="AQ153" s="73"/>
      <c r="AR153" s="133"/>
      <c r="AS153" s="133"/>
      <c r="AT153" s="133"/>
      <c r="AU153" s="73"/>
      <c r="AV153" s="251"/>
      <c r="AW153" s="252"/>
      <c r="AX153" s="251"/>
      <c r="AY153" s="252"/>
      <c r="AZ153" s="251">
        <f t="shared" si="64"/>
        <v>0</v>
      </c>
      <c r="BA153" s="252"/>
      <c r="BB153" s="251">
        <f t="shared" si="65"/>
        <v>0</v>
      </c>
      <c r="BC153" s="252"/>
      <c r="BD153" s="72"/>
      <c r="BE153" s="258">
        <f t="shared" si="66"/>
        <v>0</v>
      </c>
      <c r="BF153" s="259"/>
      <c r="BG153" s="260"/>
      <c r="BH153" s="72"/>
      <c r="BI153" s="253">
        <f t="shared" si="67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4"/>
        <v>0</v>
      </c>
      <c r="C154" s="76">
        <f t="shared" si="55"/>
        <v>0</v>
      </c>
      <c r="D154" s="77">
        <f t="shared" si="55"/>
        <v>0</v>
      </c>
      <c r="E154" s="78">
        <f t="shared" si="55"/>
        <v>0</v>
      </c>
      <c r="F154" s="171">
        <f t="shared" si="55"/>
        <v>0</v>
      </c>
      <c r="G154" s="79"/>
      <c r="H154" s="251"/>
      <c r="I154" s="252"/>
      <c r="J154" s="251"/>
      <c r="K154" s="252"/>
      <c r="L154" s="251">
        <f t="shared" si="56"/>
        <v>0</v>
      </c>
      <c r="M154" s="252"/>
      <c r="N154" s="251">
        <f t="shared" si="57"/>
        <v>0</v>
      </c>
      <c r="O154" s="252"/>
      <c r="P154" s="73"/>
      <c r="Q154" s="251"/>
      <c r="R154" s="252"/>
      <c r="S154" s="251"/>
      <c r="T154" s="252"/>
      <c r="U154" s="251">
        <f t="shared" si="58"/>
        <v>0</v>
      </c>
      <c r="V154" s="252"/>
      <c r="W154" s="251">
        <f t="shared" si="59"/>
        <v>0</v>
      </c>
      <c r="X154" s="252"/>
      <c r="Y154" s="73"/>
      <c r="Z154" s="251"/>
      <c r="AA154" s="252"/>
      <c r="AB154" s="251"/>
      <c r="AC154" s="252"/>
      <c r="AD154" s="251">
        <f t="shared" si="60"/>
        <v>0</v>
      </c>
      <c r="AE154" s="252"/>
      <c r="AF154" s="251">
        <f t="shared" si="61"/>
        <v>0</v>
      </c>
      <c r="AG154" s="252"/>
      <c r="AH154" s="73"/>
      <c r="AI154" s="251"/>
      <c r="AJ154" s="252"/>
      <c r="AK154" s="251"/>
      <c r="AL154" s="252"/>
      <c r="AM154" s="251">
        <f t="shared" si="62"/>
        <v>0</v>
      </c>
      <c r="AN154" s="252"/>
      <c r="AO154" s="251">
        <f t="shared" si="63"/>
        <v>0</v>
      </c>
      <c r="AP154" s="252"/>
      <c r="AQ154" s="73"/>
      <c r="AR154" s="133"/>
      <c r="AS154" s="133"/>
      <c r="AT154" s="133"/>
      <c r="AU154" s="73"/>
      <c r="AV154" s="251"/>
      <c r="AW154" s="252"/>
      <c r="AX154" s="251"/>
      <c r="AY154" s="252"/>
      <c r="AZ154" s="251">
        <f t="shared" si="64"/>
        <v>0</v>
      </c>
      <c r="BA154" s="252"/>
      <c r="BB154" s="251">
        <f t="shared" si="65"/>
        <v>0</v>
      </c>
      <c r="BC154" s="252"/>
      <c r="BD154" s="72"/>
      <c r="BE154" s="258">
        <f t="shared" si="66"/>
        <v>0</v>
      </c>
      <c r="BF154" s="259"/>
      <c r="BG154" s="260"/>
      <c r="BH154" s="72"/>
      <c r="BI154" s="253">
        <f t="shared" si="67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92">
    <mergeCell ref="BE154:BG154"/>
    <mergeCell ref="BI154:BP154"/>
    <mergeCell ref="BQ154:BR154"/>
    <mergeCell ref="AO154:AP154"/>
    <mergeCell ref="AV154:AW154"/>
    <mergeCell ref="AX154:AY154"/>
    <mergeCell ref="AZ154:BA154"/>
    <mergeCell ref="BB154:BC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V153:AW153"/>
    <mergeCell ref="AX153:AY153"/>
    <mergeCell ref="AZ153:BA153"/>
    <mergeCell ref="BB153:BC153"/>
    <mergeCell ref="BE153:BG153"/>
    <mergeCell ref="BI153:BP153"/>
    <mergeCell ref="AF153:AG153"/>
    <mergeCell ref="AI153:AJ153"/>
    <mergeCell ref="AK153:AL153"/>
    <mergeCell ref="AM153:AN153"/>
    <mergeCell ref="AO153:AP153"/>
    <mergeCell ref="S153:T153"/>
    <mergeCell ref="U153:V153"/>
    <mergeCell ref="W153:X153"/>
    <mergeCell ref="Z153:AA153"/>
    <mergeCell ref="AB153:AC153"/>
    <mergeCell ref="AD153:AE153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V152:AW152"/>
    <mergeCell ref="AX152:AY152"/>
    <mergeCell ref="W152:X152"/>
    <mergeCell ref="Z152:AA152"/>
    <mergeCell ref="AB152:AC152"/>
    <mergeCell ref="AD152:AE152"/>
    <mergeCell ref="AF152:AG152"/>
    <mergeCell ref="AI152:AJ152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V151:AW151"/>
    <mergeCell ref="AX151:AY151"/>
    <mergeCell ref="AZ151:BA151"/>
    <mergeCell ref="BB151:BC151"/>
    <mergeCell ref="AB151:AC151"/>
    <mergeCell ref="AD151:AE151"/>
    <mergeCell ref="AF151:AG151"/>
    <mergeCell ref="AI151:AJ151"/>
    <mergeCell ref="AK151:AL151"/>
    <mergeCell ref="AM151:AN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AV150:AW150"/>
    <mergeCell ref="AX150:AY150"/>
    <mergeCell ref="AZ150:BA150"/>
    <mergeCell ref="BB150:BC150"/>
    <mergeCell ref="BE150:BG150"/>
    <mergeCell ref="BI150:BP150"/>
    <mergeCell ref="AF150:AG150"/>
    <mergeCell ref="AI150:AJ150"/>
    <mergeCell ref="AK150:AL150"/>
    <mergeCell ref="AM150:AN150"/>
    <mergeCell ref="AO150:AP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AM149:AN149"/>
    <mergeCell ref="AO149:AP149"/>
    <mergeCell ref="AV149:AW149"/>
    <mergeCell ref="AX149:AY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V148:AW148"/>
    <mergeCell ref="AX148:AY148"/>
    <mergeCell ref="AZ148:BA148"/>
    <mergeCell ref="BB148:BC148"/>
    <mergeCell ref="AB148:AC148"/>
    <mergeCell ref="AD148:AE148"/>
    <mergeCell ref="AF148:AG148"/>
    <mergeCell ref="AI148:AJ148"/>
    <mergeCell ref="AK148:AL148"/>
    <mergeCell ref="AM148:AN148"/>
    <mergeCell ref="AZ149:BA149"/>
    <mergeCell ref="BB149:BC149"/>
    <mergeCell ref="BE149:BG149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AV147:AW147"/>
    <mergeCell ref="AX147:AY147"/>
    <mergeCell ref="AZ147:BA147"/>
    <mergeCell ref="BB147:BC147"/>
    <mergeCell ref="BE147:BG147"/>
    <mergeCell ref="BI147:BP147"/>
    <mergeCell ref="AF147:AG147"/>
    <mergeCell ref="AI147:AJ147"/>
    <mergeCell ref="AK147:AL147"/>
    <mergeCell ref="AM147:AN147"/>
    <mergeCell ref="AO147:AP147"/>
    <mergeCell ref="S147:T147"/>
    <mergeCell ref="U147:V147"/>
    <mergeCell ref="W147:X147"/>
    <mergeCell ref="Z147:AA147"/>
    <mergeCell ref="AB147:AC147"/>
    <mergeCell ref="AD147:AE147"/>
    <mergeCell ref="BE148:BG148"/>
    <mergeCell ref="BI148:BP148"/>
    <mergeCell ref="AK149:AL149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V146:AW146"/>
    <mergeCell ref="AX146:AY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B145:AC145"/>
    <mergeCell ref="AD145:AE145"/>
    <mergeCell ref="AF145:AG145"/>
    <mergeCell ref="AI145:AJ145"/>
    <mergeCell ref="AK145:AL145"/>
    <mergeCell ref="AM145:AN145"/>
    <mergeCell ref="AZ146:BA146"/>
    <mergeCell ref="BB146:BC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AV144:AW144"/>
    <mergeCell ref="AX144:AY144"/>
    <mergeCell ref="AZ144:BA144"/>
    <mergeCell ref="BB144:BC144"/>
    <mergeCell ref="BE144:BG144"/>
    <mergeCell ref="BI144:BP144"/>
    <mergeCell ref="AF144:AG144"/>
    <mergeCell ref="AI144:AJ144"/>
    <mergeCell ref="AK144:AL144"/>
    <mergeCell ref="BE146:BG146"/>
    <mergeCell ref="BI146:BP146"/>
    <mergeCell ref="BQ146:BR146"/>
    <mergeCell ref="AM144:AN144"/>
    <mergeCell ref="AO144:AP144"/>
    <mergeCell ref="S144:T144"/>
    <mergeCell ref="U144:V144"/>
    <mergeCell ref="W144:X144"/>
    <mergeCell ref="Z144:AA144"/>
    <mergeCell ref="AB144:AC144"/>
    <mergeCell ref="AD144:AE144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V143:AW143"/>
    <mergeCell ref="AX143:AY143"/>
    <mergeCell ref="W143:X143"/>
    <mergeCell ref="Z143:AA143"/>
    <mergeCell ref="AB143:AC143"/>
    <mergeCell ref="AD143:AE143"/>
    <mergeCell ref="AF143:AG143"/>
    <mergeCell ref="AI143:AJ143"/>
    <mergeCell ref="AO145:AP145"/>
    <mergeCell ref="AV145:AW145"/>
    <mergeCell ref="AX145:AY145"/>
    <mergeCell ref="AZ145:BA145"/>
    <mergeCell ref="BB145:BC145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V142:AW142"/>
    <mergeCell ref="AX142:AY142"/>
    <mergeCell ref="AZ142:BA142"/>
    <mergeCell ref="BB142:BC142"/>
    <mergeCell ref="AB142:AC142"/>
    <mergeCell ref="AD142:AE142"/>
    <mergeCell ref="AF142:AG142"/>
    <mergeCell ref="AI142:AJ142"/>
    <mergeCell ref="AK142:AL142"/>
    <mergeCell ref="AM142:AN142"/>
    <mergeCell ref="AZ143:BA143"/>
    <mergeCell ref="BB143:BC143"/>
    <mergeCell ref="BE143:BG143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V141:AW141"/>
    <mergeCell ref="AX141:AY141"/>
    <mergeCell ref="AZ141:BA141"/>
    <mergeCell ref="BB141:BC141"/>
    <mergeCell ref="BE141:BG141"/>
    <mergeCell ref="BI141:BP141"/>
    <mergeCell ref="AF141:AG141"/>
    <mergeCell ref="AI141:AJ141"/>
    <mergeCell ref="AK141:AL141"/>
    <mergeCell ref="AM141:AN141"/>
    <mergeCell ref="AO141:AP141"/>
    <mergeCell ref="S141:T141"/>
    <mergeCell ref="U141:V141"/>
    <mergeCell ref="W141:X141"/>
    <mergeCell ref="Z141:AA141"/>
    <mergeCell ref="AB141:AC141"/>
    <mergeCell ref="AD141:AE141"/>
    <mergeCell ref="BE142:BG142"/>
    <mergeCell ref="BI142:BP142"/>
    <mergeCell ref="BE140:BG140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V140:AW140"/>
    <mergeCell ref="AX140:AY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AO139:AP139"/>
    <mergeCell ref="AV139:AW139"/>
    <mergeCell ref="AX139:AY139"/>
    <mergeCell ref="AZ139:BA139"/>
    <mergeCell ref="BB139:BC139"/>
    <mergeCell ref="AB139:AC139"/>
    <mergeCell ref="AD139:AE139"/>
    <mergeCell ref="AF139:AG139"/>
    <mergeCell ref="AI139:AJ139"/>
    <mergeCell ref="AK139:AL139"/>
    <mergeCell ref="AM139:AN139"/>
    <mergeCell ref="AZ140:BA140"/>
    <mergeCell ref="BB140:BC140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AV138:AW138"/>
    <mergeCell ref="AX138:AY138"/>
    <mergeCell ref="AZ138:BA138"/>
    <mergeCell ref="BB138:BC138"/>
    <mergeCell ref="BE138:BG138"/>
    <mergeCell ref="BI138:BP138"/>
    <mergeCell ref="AF138:AG138"/>
    <mergeCell ref="AI138:AJ138"/>
    <mergeCell ref="AK138:AL138"/>
    <mergeCell ref="AM138:AN138"/>
    <mergeCell ref="AO138:AP138"/>
    <mergeCell ref="S138:T138"/>
    <mergeCell ref="U138:V138"/>
    <mergeCell ref="W138:X138"/>
    <mergeCell ref="Z138:AA138"/>
    <mergeCell ref="AB138:AC138"/>
    <mergeCell ref="AD138:AE138"/>
    <mergeCell ref="BE139:BG139"/>
    <mergeCell ref="BI139:BP139"/>
    <mergeCell ref="BQ139:BR139"/>
    <mergeCell ref="AV137:AW137"/>
    <mergeCell ref="AX137:AY137"/>
    <mergeCell ref="AZ137:BA137"/>
    <mergeCell ref="BB137:BC137"/>
    <mergeCell ref="BE137:BG137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S137:T137"/>
    <mergeCell ref="U137:V137"/>
    <mergeCell ref="W137:X137"/>
    <mergeCell ref="Z137:AA137"/>
    <mergeCell ref="AB137:AC137"/>
    <mergeCell ref="AD137:AE137"/>
    <mergeCell ref="AN136:AP136"/>
    <mergeCell ref="AV136:AZ136"/>
    <mergeCell ref="BA136:BC136"/>
    <mergeCell ref="BE136:BG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286" priority="41" operator="greaterThan">
      <formula>0</formula>
    </cfRule>
  </conditionalFormatting>
  <conditionalFormatting sqref="J138:K154 S138:T154 AB138:AC154 AK138:AL154">
    <cfRule type="cellIs" dxfId="285" priority="40" operator="greaterThan">
      <formula>0</formula>
    </cfRule>
  </conditionalFormatting>
  <conditionalFormatting sqref="FF7:FF23 FF34:FF50 FF61:FF77 FF88:FF104 FF115:FF131">
    <cfRule type="cellIs" dxfId="284" priority="39" operator="greaterThan">
      <formula>0</formula>
    </cfRule>
  </conditionalFormatting>
  <conditionalFormatting sqref="FH7:FI23">
    <cfRule type="cellIs" dxfId="283" priority="38" operator="greaterThan">
      <formula>0</formula>
    </cfRule>
  </conditionalFormatting>
  <conditionalFormatting sqref="FL7:FM23">
    <cfRule type="cellIs" dxfId="282" priority="37" operator="greaterThan">
      <formula>0</formula>
    </cfRule>
  </conditionalFormatting>
  <conditionalFormatting sqref="FN7:FN23">
    <cfRule type="cellIs" dxfId="281" priority="36" operator="greaterThan">
      <formula>0</formula>
    </cfRule>
  </conditionalFormatting>
  <conditionalFormatting sqref="FI34:FI50">
    <cfRule type="cellIs" dxfId="280" priority="35" operator="greaterThan">
      <formula>0</formula>
    </cfRule>
  </conditionalFormatting>
  <conditionalFormatting sqref="FL34:FM50">
    <cfRule type="cellIs" dxfId="279" priority="34" operator="greaterThan">
      <formula>0</formula>
    </cfRule>
  </conditionalFormatting>
  <conditionalFormatting sqref="FN34:FN50">
    <cfRule type="cellIs" dxfId="278" priority="33" operator="greaterThan">
      <formula>0</formula>
    </cfRule>
  </conditionalFormatting>
  <conditionalFormatting sqref="FH34:FH50">
    <cfRule type="cellIs" dxfId="277" priority="32" operator="greaterThan">
      <formula>0</formula>
    </cfRule>
  </conditionalFormatting>
  <conditionalFormatting sqref="FH61:FH77">
    <cfRule type="cellIs" dxfId="276" priority="31" operator="greaterThan">
      <formula>0</formula>
    </cfRule>
  </conditionalFormatting>
  <conditionalFormatting sqref="FH61:FI77">
    <cfRule type="cellIs" dxfId="275" priority="30" operator="greaterThan">
      <formula>0</formula>
    </cfRule>
  </conditionalFormatting>
  <conditionalFormatting sqref="FL61:FM77">
    <cfRule type="cellIs" dxfId="274" priority="29" operator="greaterThan">
      <formula>0</formula>
    </cfRule>
  </conditionalFormatting>
  <conditionalFormatting sqref="FN61:FN77">
    <cfRule type="cellIs" dxfId="273" priority="28" operator="greaterThan">
      <formula>0</formula>
    </cfRule>
  </conditionalFormatting>
  <conditionalFormatting sqref="FH88:FH104">
    <cfRule type="cellIs" dxfId="272" priority="27" operator="greaterThan">
      <formula>0</formula>
    </cfRule>
  </conditionalFormatting>
  <conditionalFormatting sqref="FH88:FH104">
    <cfRule type="cellIs" dxfId="271" priority="26" operator="greaterThan">
      <formula>0</formula>
    </cfRule>
  </conditionalFormatting>
  <conditionalFormatting sqref="FH88:FI104">
    <cfRule type="cellIs" dxfId="270" priority="25" operator="greaterThan">
      <formula>0</formula>
    </cfRule>
  </conditionalFormatting>
  <conditionalFormatting sqref="FL88:FM104">
    <cfRule type="cellIs" dxfId="269" priority="24" operator="greaterThan">
      <formula>0</formula>
    </cfRule>
  </conditionalFormatting>
  <conditionalFormatting sqref="FN88:FN104">
    <cfRule type="cellIs" dxfId="268" priority="23" operator="greaterThan">
      <formula>0</formula>
    </cfRule>
  </conditionalFormatting>
  <conditionalFormatting sqref="FH115:FH131">
    <cfRule type="cellIs" dxfId="267" priority="22" operator="greaterThan">
      <formula>0</formula>
    </cfRule>
  </conditionalFormatting>
  <conditionalFormatting sqref="FH115:FH131">
    <cfRule type="cellIs" dxfId="266" priority="21" operator="greaterThan">
      <formula>0</formula>
    </cfRule>
  </conditionalFormatting>
  <conditionalFormatting sqref="FH115:FH131">
    <cfRule type="cellIs" dxfId="265" priority="20" operator="greaterThan">
      <formula>0</formula>
    </cfRule>
  </conditionalFormatting>
  <conditionalFormatting sqref="FH115:FI131">
    <cfRule type="cellIs" dxfId="264" priority="19" operator="greaterThan">
      <formula>0</formula>
    </cfRule>
  </conditionalFormatting>
  <conditionalFormatting sqref="FL115:FM131">
    <cfRule type="cellIs" dxfId="263" priority="18" operator="greaterThan">
      <formula>0</formula>
    </cfRule>
  </conditionalFormatting>
  <conditionalFormatting sqref="FN115:FN131">
    <cfRule type="cellIs" dxfId="262" priority="17" operator="greaterThan">
      <formula>0</formula>
    </cfRule>
  </conditionalFormatting>
  <conditionalFormatting sqref="N138:O154 W138:X154 AF138:AG154 AO138:AP154">
    <cfRule type="cellIs" dxfId="261" priority="14" operator="between">
      <formula>35.1</formula>
      <formula>39</formula>
    </cfRule>
    <cfRule type="cellIs" dxfId="260" priority="15" operator="between">
      <formula>31</formula>
      <formula>34.9</formula>
    </cfRule>
    <cfRule type="cellIs" dxfId="259" priority="16" operator="equal">
      <formula>35</formula>
    </cfRule>
  </conditionalFormatting>
  <conditionalFormatting sqref="AR138:AT154">
    <cfRule type="cellIs" dxfId="258" priority="11" operator="between">
      <formula>0.1</formula>
      <formula>34.9</formula>
    </cfRule>
    <cfRule type="cellIs" dxfId="257" priority="12" operator="greaterThan">
      <formula>35</formula>
    </cfRule>
    <cfRule type="cellIs" dxfId="256" priority="13" operator="equal">
      <formula>35</formula>
    </cfRule>
  </conditionalFormatting>
  <conditionalFormatting sqref="FJ34:FJ50 FJ61:FJ77 FJ88:FJ104 FJ115:FJ131 FJ7:FJ23">
    <cfRule type="cellIs" dxfId="255" priority="10" operator="greaterThan">
      <formula>0</formula>
    </cfRule>
  </conditionalFormatting>
  <conditionalFormatting sqref="AV138:AW154">
    <cfRule type="cellIs" dxfId="254" priority="9" operator="greaterThan">
      <formula>0</formula>
    </cfRule>
  </conditionalFormatting>
  <conditionalFormatting sqref="AX138:AY154">
    <cfRule type="cellIs" dxfId="253" priority="8" operator="greaterThan">
      <formula>0</formula>
    </cfRule>
  </conditionalFormatting>
  <conditionalFormatting sqref="BB138:BC154">
    <cfRule type="cellIs" dxfId="252" priority="5" operator="between">
      <formula>35.1</formula>
      <formula>39</formula>
    </cfRule>
    <cfRule type="cellIs" dxfId="251" priority="6" operator="between">
      <formula>31</formula>
      <formula>34.9</formula>
    </cfRule>
    <cfRule type="cellIs" dxfId="250" priority="7" operator="equal">
      <formula>35</formula>
    </cfRule>
  </conditionalFormatting>
  <conditionalFormatting sqref="BE138:BG154">
    <cfRule type="cellIs" dxfId="249" priority="2" operator="between">
      <formula>0.1</formula>
      <formula>34.9</formula>
    </cfRule>
    <cfRule type="cellIs" dxfId="248" priority="3" operator="greaterThan">
      <formula>35</formula>
    </cfRule>
    <cfRule type="cellIs" dxfId="247" priority="4" operator="equal">
      <formula>35</formula>
    </cfRule>
  </conditionalFormatting>
  <conditionalFormatting sqref="FK7:FK23 FK34:FK50 FK61:FK77 FK88:FK104 FK115:FK131">
    <cfRule type="cellIs" dxfId="246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P1" sqref="P1"/>
    </sheetView>
  </sheetViews>
  <sheetFormatPr baseColWidth="10" defaultRowHeight="15" x14ac:dyDescent="0.25"/>
  <cols>
    <col min="1" max="1" width="2.5703125" style="59" customWidth="1"/>
    <col min="2" max="2" width="17.140625" style="3" customWidth="1"/>
    <col min="3" max="5" width="4.7109375" style="3" customWidth="1"/>
    <col min="6" max="6" width="4.7109375" style="4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'06'!A109</f>
        <v>A</v>
      </c>
      <c r="B1" s="2" t="str">
        <f>'06'!B109</f>
        <v>Accueil</v>
      </c>
      <c r="C1" s="184" t="s">
        <v>2</v>
      </c>
      <c r="D1" s="187" t="s">
        <v>3</v>
      </c>
      <c r="E1" s="190" t="s">
        <v>4</v>
      </c>
      <c r="F1" s="193" t="s">
        <v>5</v>
      </c>
      <c r="G1" s="195" t="s">
        <v>6</v>
      </c>
      <c r="H1" s="196"/>
      <c r="I1" s="196"/>
      <c r="J1" s="196"/>
      <c r="K1" s="196"/>
      <c r="L1" s="196"/>
      <c r="M1" s="199">
        <v>27</v>
      </c>
      <c r="N1" s="199"/>
      <c r="P1" s="80"/>
      <c r="Q1" s="4"/>
      <c r="R1" s="4"/>
      <c r="S1" s="4"/>
      <c r="T1" s="4"/>
      <c r="U1" s="4"/>
      <c r="V1" s="4"/>
      <c r="W1" s="4"/>
      <c r="X1" s="80"/>
      <c r="Y1" s="4"/>
      <c r="Z1" s="4"/>
      <c r="AA1" s="4"/>
      <c r="AB1" s="4"/>
      <c r="AC1" s="4"/>
      <c r="AD1" s="4"/>
      <c r="AE1" s="4"/>
      <c r="AF1" s="80"/>
      <c r="AG1" s="4"/>
      <c r="AH1" s="4"/>
      <c r="AI1" s="4"/>
      <c r="AJ1" s="4"/>
      <c r="AK1" s="4"/>
      <c r="AL1" s="4"/>
      <c r="AM1" s="207">
        <f>'06'!AM109:AQ109</f>
        <v>0</v>
      </c>
      <c r="AN1" s="207"/>
      <c r="AO1" s="207"/>
      <c r="AP1" s="207"/>
      <c r="AQ1" s="207"/>
      <c r="AR1" s="81"/>
      <c r="AS1" s="208">
        <f>'06'!AS109:AW109</f>
        <v>0</v>
      </c>
      <c r="AT1" s="208"/>
      <c r="AU1" s="208"/>
      <c r="AV1" s="208"/>
      <c r="AW1" s="208"/>
      <c r="AY1" s="209">
        <f>'06'!AY109:BC109</f>
        <v>0</v>
      </c>
      <c r="AZ1" s="209"/>
      <c r="BA1" s="209"/>
      <c r="BB1" s="209"/>
      <c r="BC1" s="209"/>
      <c r="BE1" s="210">
        <f>'06'!BE109:BI109</f>
        <v>0</v>
      </c>
      <c r="BF1" s="210"/>
      <c r="BG1" s="210"/>
      <c r="BH1" s="210"/>
      <c r="BI1" s="210"/>
      <c r="BK1" s="211">
        <f>'06'!BK109:BO109</f>
        <v>0</v>
      </c>
      <c r="BL1" s="211"/>
      <c r="BM1" s="211"/>
      <c r="BN1" s="211"/>
      <c r="BO1" s="211"/>
      <c r="BU1" s="195" t="s">
        <v>6</v>
      </c>
      <c r="BV1" s="196"/>
      <c r="BW1" s="196"/>
      <c r="BX1" s="196"/>
      <c r="BY1" s="196"/>
      <c r="BZ1" s="196"/>
      <c r="CA1" s="199">
        <f>M1</f>
        <v>27</v>
      </c>
      <c r="CB1" s="199"/>
      <c r="CK1" s="80"/>
      <c r="CL1" s="4"/>
      <c r="CM1" s="4"/>
      <c r="CN1" s="4"/>
      <c r="CO1" s="4"/>
      <c r="CP1" s="4"/>
      <c r="CQ1" s="207">
        <f>AM1</f>
        <v>0</v>
      </c>
      <c r="CR1" s="207"/>
      <c r="CS1" s="207"/>
      <c r="CT1" s="207"/>
      <c r="CU1" s="207"/>
      <c r="CV1" s="81"/>
      <c r="CW1" s="208">
        <f>AS1</f>
        <v>0</v>
      </c>
      <c r="CX1" s="208"/>
      <c r="CY1" s="208"/>
      <c r="CZ1" s="208"/>
      <c r="DA1" s="208"/>
      <c r="DC1" s="209">
        <f>AY1</f>
        <v>0</v>
      </c>
      <c r="DD1" s="209"/>
      <c r="DE1" s="209"/>
      <c r="DF1" s="209"/>
      <c r="DG1" s="209"/>
      <c r="DI1" s="210">
        <f>BE1</f>
        <v>0</v>
      </c>
      <c r="DJ1" s="210"/>
      <c r="DK1" s="210"/>
      <c r="DL1" s="210"/>
      <c r="DM1" s="210"/>
      <c r="DO1" s="211">
        <f>BK1</f>
        <v>0</v>
      </c>
      <c r="DP1" s="211"/>
      <c r="DQ1" s="211"/>
      <c r="DR1" s="211"/>
      <c r="DS1" s="211"/>
      <c r="EI1" s="195" t="s">
        <v>6</v>
      </c>
      <c r="EJ1" s="196"/>
      <c r="EK1" s="196"/>
      <c r="EL1" s="196"/>
      <c r="EM1" s="196"/>
      <c r="EN1" s="196"/>
      <c r="EO1" s="199">
        <f>M1</f>
        <v>27</v>
      </c>
      <c r="EP1" s="199"/>
    </row>
    <row r="2" spans="1:173" ht="15" customHeight="1" thickBot="1" x14ac:dyDescent="0.3">
      <c r="A2" s="1" t="str">
        <f>'06'!A110</f>
        <v>R</v>
      </c>
      <c r="B2" s="2" t="str">
        <f>'06'!B110</f>
        <v>Renfort</v>
      </c>
      <c r="C2" s="185"/>
      <c r="D2" s="188"/>
      <c r="E2" s="191"/>
      <c r="F2" s="193"/>
      <c r="G2" s="197"/>
      <c r="H2" s="198"/>
      <c r="I2" s="198"/>
      <c r="J2" s="198"/>
      <c r="K2" s="198"/>
      <c r="L2" s="198"/>
      <c r="M2" s="200"/>
      <c r="N2" s="200"/>
      <c r="P2" s="80"/>
      <c r="Q2" s="4"/>
      <c r="R2" s="4"/>
      <c r="S2" s="4"/>
      <c r="T2" s="4"/>
      <c r="U2" s="4"/>
      <c r="V2" s="4"/>
      <c r="W2" s="4"/>
      <c r="X2" s="80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02">
        <f>'06'!AM110:AQ110</f>
        <v>0</v>
      </c>
      <c r="AN2" s="202"/>
      <c r="AO2" s="202"/>
      <c r="AP2" s="202"/>
      <c r="AQ2" s="202"/>
      <c r="AS2" s="203">
        <f>'06'!AS110:AW110</f>
        <v>0</v>
      </c>
      <c r="AT2" s="203"/>
      <c r="AU2" s="203"/>
      <c r="AV2" s="203"/>
      <c r="AW2" s="203"/>
      <c r="AY2" s="204">
        <f>'06'!AY110:BC110</f>
        <v>0</v>
      </c>
      <c r="AZ2" s="204"/>
      <c r="BA2" s="204"/>
      <c r="BB2" s="204"/>
      <c r="BC2" s="204"/>
      <c r="BE2" s="205">
        <f>'06'!BE110:BI110</f>
        <v>0</v>
      </c>
      <c r="BF2" s="205"/>
      <c r="BG2" s="205"/>
      <c r="BH2" s="205"/>
      <c r="BI2" s="205"/>
      <c r="BK2" s="206">
        <f>'06'!BK110:BO110</f>
        <v>0</v>
      </c>
      <c r="BL2" s="206"/>
      <c r="BM2" s="206"/>
      <c r="BN2" s="206"/>
      <c r="BO2" s="206"/>
      <c r="BU2" s="197"/>
      <c r="BV2" s="198"/>
      <c r="BW2" s="198"/>
      <c r="BX2" s="198"/>
      <c r="BY2" s="198"/>
      <c r="BZ2" s="198"/>
      <c r="CA2" s="200"/>
      <c r="CB2" s="200"/>
      <c r="CK2" s="80"/>
      <c r="CL2" s="4"/>
      <c r="CM2" s="4"/>
      <c r="CN2" s="4"/>
      <c r="CO2" s="4"/>
      <c r="CP2" s="4"/>
      <c r="CQ2" s="202">
        <f>AM2</f>
        <v>0</v>
      </c>
      <c r="CR2" s="202"/>
      <c r="CS2" s="202"/>
      <c r="CT2" s="202"/>
      <c r="CU2" s="202"/>
      <c r="CW2" s="203">
        <f>AS2</f>
        <v>0</v>
      </c>
      <c r="CX2" s="203"/>
      <c r="CY2" s="203"/>
      <c r="CZ2" s="203"/>
      <c r="DA2" s="203"/>
      <c r="DC2" s="204">
        <f>AY2</f>
        <v>0</v>
      </c>
      <c r="DD2" s="204"/>
      <c r="DE2" s="204"/>
      <c r="DF2" s="204"/>
      <c r="DG2" s="204"/>
      <c r="DI2" s="205">
        <f>BE2</f>
        <v>0</v>
      </c>
      <c r="DJ2" s="205"/>
      <c r="DK2" s="205"/>
      <c r="DL2" s="205"/>
      <c r="DM2" s="205"/>
      <c r="DO2" s="206">
        <f>BK2</f>
        <v>0</v>
      </c>
      <c r="DP2" s="206"/>
      <c r="DQ2" s="206"/>
      <c r="DR2" s="206"/>
      <c r="DS2" s="206"/>
      <c r="EI2" s="197"/>
      <c r="EJ2" s="198"/>
      <c r="EK2" s="198"/>
      <c r="EL2" s="198"/>
      <c r="EM2" s="198"/>
      <c r="EN2" s="198"/>
      <c r="EO2" s="200"/>
      <c r="EP2" s="200"/>
    </row>
    <row r="3" spans="1:173" ht="15" customHeight="1" thickBot="1" x14ac:dyDescent="0.3">
      <c r="A3" s="1" t="str">
        <f>'06'!A111</f>
        <v>M</v>
      </c>
      <c r="B3" s="2" t="str">
        <f>'06'!B111</f>
        <v>Mission</v>
      </c>
      <c r="C3" s="185"/>
      <c r="D3" s="188"/>
      <c r="E3" s="191"/>
      <c r="F3" s="194"/>
      <c r="G3" s="6" t="s">
        <v>11</v>
      </c>
      <c r="H3" s="7"/>
      <c r="I3" s="7"/>
      <c r="J3" s="201">
        <v>42919</v>
      </c>
      <c r="K3" s="201"/>
      <c r="L3" s="201"/>
      <c r="M3" s="201"/>
      <c r="N3" s="201"/>
      <c r="O3" s="201"/>
      <c r="P3" s="201"/>
      <c r="Q3" s="7"/>
      <c r="R3" s="7"/>
      <c r="S3" s="8"/>
      <c r="T3" s="8"/>
      <c r="U3" s="8"/>
      <c r="V3" s="8"/>
      <c r="W3" s="8"/>
      <c r="X3" s="8"/>
      <c r="Y3" s="8"/>
      <c r="Z3" s="8"/>
      <c r="AA3" s="8"/>
      <c r="AB3" s="9"/>
      <c r="AC3" s="6" t="s">
        <v>12</v>
      </c>
      <c r="AD3" s="7"/>
      <c r="AE3" s="7"/>
      <c r="AF3" s="201">
        <f>J3+1</f>
        <v>42920</v>
      </c>
      <c r="AG3" s="201"/>
      <c r="AH3" s="201"/>
      <c r="AI3" s="201"/>
      <c r="AJ3" s="201"/>
      <c r="AK3" s="201"/>
      <c r="AL3" s="201"/>
      <c r="AM3" s="7"/>
      <c r="AN3" s="7"/>
      <c r="AO3" s="8"/>
      <c r="AP3" s="8"/>
      <c r="AQ3" s="8"/>
      <c r="AR3" s="8"/>
      <c r="AS3" s="8"/>
      <c r="AT3" s="8"/>
      <c r="AU3" s="8"/>
      <c r="AV3" s="8"/>
      <c r="AW3" s="8"/>
      <c r="AX3" s="9"/>
      <c r="AY3" s="6" t="s">
        <v>13</v>
      </c>
      <c r="AZ3" s="7"/>
      <c r="BA3" s="7"/>
      <c r="BB3" s="7"/>
      <c r="BC3" s="201">
        <f>AF3+1</f>
        <v>42921</v>
      </c>
      <c r="BD3" s="201"/>
      <c r="BE3" s="201"/>
      <c r="BF3" s="201"/>
      <c r="BG3" s="201"/>
      <c r="BH3" s="201"/>
      <c r="BI3" s="201"/>
      <c r="BJ3" s="7"/>
      <c r="BK3" s="8"/>
      <c r="BL3" s="8"/>
      <c r="BM3" s="8"/>
      <c r="BN3" s="8"/>
      <c r="BO3" s="8"/>
      <c r="BP3" s="8"/>
      <c r="BQ3" s="8"/>
      <c r="BR3" s="8"/>
      <c r="BS3" s="8"/>
      <c r="BT3" s="9"/>
      <c r="BU3" s="6" t="s">
        <v>14</v>
      </c>
      <c r="BV3" s="7"/>
      <c r="BW3" s="7"/>
      <c r="BX3" s="201">
        <f>BC3+1</f>
        <v>42922</v>
      </c>
      <c r="BY3" s="201"/>
      <c r="BZ3" s="201"/>
      <c r="CA3" s="201"/>
      <c r="CB3" s="201"/>
      <c r="CC3" s="201"/>
      <c r="CD3" s="201"/>
      <c r="CE3" s="7"/>
      <c r="CF3" s="7"/>
      <c r="CG3" s="8"/>
      <c r="CH3" s="8"/>
      <c r="CI3" s="8"/>
      <c r="CJ3" s="8"/>
      <c r="CK3" s="8"/>
      <c r="CL3" s="8"/>
      <c r="CM3" s="8"/>
      <c r="CN3" s="8"/>
      <c r="CO3" s="8"/>
      <c r="CP3" s="9"/>
      <c r="CQ3" s="6" t="s">
        <v>15</v>
      </c>
      <c r="CR3" s="7"/>
      <c r="CS3" s="7"/>
      <c r="CT3" s="7"/>
      <c r="CU3" s="201">
        <f>BX3+1</f>
        <v>42923</v>
      </c>
      <c r="CV3" s="201"/>
      <c r="CW3" s="201"/>
      <c r="CX3" s="201"/>
      <c r="CY3" s="201"/>
      <c r="CZ3" s="201"/>
      <c r="DA3" s="201"/>
      <c r="DB3" s="7"/>
      <c r="DC3" s="8"/>
      <c r="DD3" s="8"/>
      <c r="DE3" s="8"/>
      <c r="DF3" s="8"/>
      <c r="DG3" s="8"/>
      <c r="DH3" s="8"/>
      <c r="DI3" s="8"/>
      <c r="DJ3" s="8"/>
      <c r="DK3" s="8"/>
      <c r="DL3" s="9"/>
      <c r="DM3" s="6" t="s">
        <v>16</v>
      </c>
      <c r="DN3" s="7"/>
      <c r="DO3" s="7"/>
      <c r="DP3" s="7"/>
      <c r="DQ3" s="201">
        <f>CU3+1</f>
        <v>42924</v>
      </c>
      <c r="DR3" s="201"/>
      <c r="DS3" s="201"/>
      <c r="DT3" s="201"/>
      <c r="DU3" s="201"/>
      <c r="DV3" s="201"/>
      <c r="DW3" s="201"/>
      <c r="DX3" s="7"/>
      <c r="DY3" s="8"/>
      <c r="DZ3" s="8"/>
      <c r="EA3" s="8"/>
      <c r="EB3" s="8"/>
      <c r="EC3" s="8"/>
      <c r="ED3" s="8"/>
      <c r="EE3" s="8"/>
      <c r="EF3" s="8"/>
      <c r="EG3" s="8"/>
      <c r="EH3" s="9"/>
      <c r="EI3" s="6" t="s">
        <v>17</v>
      </c>
      <c r="EJ3" s="7"/>
      <c r="EK3" s="7"/>
      <c r="EL3" s="7"/>
      <c r="EM3" s="201">
        <f>DQ3+1</f>
        <v>42925</v>
      </c>
      <c r="EN3" s="201"/>
      <c r="EO3" s="201"/>
      <c r="EP3" s="201"/>
      <c r="EQ3" s="201"/>
      <c r="ER3" s="201"/>
      <c r="ES3" s="201"/>
      <c r="ET3" s="7"/>
      <c r="EU3" s="8"/>
      <c r="EV3" s="8"/>
      <c r="EW3" s="8"/>
      <c r="EX3" s="8"/>
      <c r="EY3" s="8"/>
      <c r="EZ3" s="8"/>
      <c r="FA3" s="8"/>
      <c r="FB3" s="8"/>
      <c r="FC3" s="8"/>
      <c r="FD3" s="9"/>
      <c r="FE3" s="10"/>
      <c r="FF3" s="215" t="s">
        <v>18</v>
      </c>
      <c r="FG3" s="10"/>
      <c r="FH3" s="216" t="s">
        <v>19</v>
      </c>
      <c r="FI3" s="217"/>
      <c r="FJ3" s="218"/>
      <c r="FK3" s="218"/>
      <c r="FL3" s="218"/>
      <c r="FM3" s="218"/>
      <c r="FN3" s="219"/>
    </row>
    <row r="4" spans="1:173" ht="15" customHeight="1" x14ac:dyDescent="0.25">
      <c r="A4" s="1">
        <f>'06'!A112</f>
        <v>0</v>
      </c>
      <c r="B4" s="2">
        <f>'06'!B112</f>
        <v>0</v>
      </c>
      <c r="C4" s="185"/>
      <c r="D4" s="188"/>
      <c r="E4" s="191"/>
      <c r="F4" s="194"/>
      <c r="G4" s="12">
        <v>0.5</v>
      </c>
      <c r="H4" s="13">
        <v>0.5</v>
      </c>
      <c r="I4" s="13">
        <v>0.5</v>
      </c>
      <c r="J4" s="13">
        <v>0.5</v>
      </c>
      <c r="K4" s="13">
        <v>0.5</v>
      </c>
      <c r="L4" s="13">
        <v>0.5</v>
      </c>
      <c r="M4" s="13">
        <v>0.5</v>
      </c>
      <c r="N4" s="13">
        <v>0.5</v>
      </c>
      <c r="O4" s="13">
        <v>0.5</v>
      </c>
      <c r="P4" s="13">
        <v>0.5</v>
      </c>
      <c r="Q4" s="13">
        <v>0.5</v>
      </c>
      <c r="R4" s="13">
        <v>0.5</v>
      </c>
      <c r="S4" s="13">
        <v>0.5</v>
      </c>
      <c r="T4" s="13">
        <v>0.5</v>
      </c>
      <c r="U4" s="13">
        <v>0.5</v>
      </c>
      <c r="V4" s="13">
        <v>0.5</v>
      </c>
      <c r="W4" s="13">
        <v>0.5</v>
      </c>
      <c r="X4" s="13">
        <v>0.5</v>
      </c>
      <c r="Y4" s="13">
        <v>0.5</v>
      </c>
      <c r="Z4" s="13">
        <v>0.5</v>
      </c>
      <c r="AA4" s="13">
        <v>0.5</v>
      </c>
      <c r="AB4" s="14">
        <v>0.5</v>
      </c>
      <c r="AC4" s="12">
        <v>0.5</v>
      </c>
      <c r="AD4" s="13">
        <v>0.5</v>
      </c>
      <c r="AE4" s="13">
        <v>0.5</v>
      </c>
      <c r="AF4" s="13">
        <v>0.5</v>
      </c>
      <c r="AG4" s="13">
        <v>0.5</v>
      </c>
      <c r="AH4" s="13">
        <v>0.5</v>
      </c>
      <c r="AI4" s="13">
        <v>0.5</v>
      </c>
      <c r="AJ4" s="13">
        <v>0.5</v>
      </c>
      <c r="AK4" s="13">
        <v>0.5</v>
      </c>
      <c r="AL4" s="13">
        <v>0.5</v>
      </c>
      <c r="AM4" s="13">
        <v>0.5</v>
      </c>
      <c r="AN4" s="13">
        <v>0.5</v>
      </c>
      <c r="AO4" s="13">
        <v>0.5</v>
      </c>
      <c r="AP4" s="13">
        <v>0.5</v>
      </c>
      <c r="AQ4" s="13">
        <v>0.5</v>
      </c>
      <c r="AR4" s="13">
        <v>0.5</v>
      </c>
      <c r="AS4" s="13">
        <v>0.5</v>
      </c>
      <c r="AT4" s="13">
        <v>0.5</v>
      </c>
      <c r="AU4" s="13">
        <v>0.5</v>
      </c>
      <c r="AV4" s="13">
        <v>0.5</v>
      </c>
      <c r="AW4" s="13">
        <v>0.5</v>
      </c>
      <c r="AX4" s="14">
        <v>0.5</v>
      </c>
      <c r="AY4" s="12">
        <v>0.5</v>
      </c>
      <c r="AZ4" s="13">
        <v>0.5</v>
      </c>
      <c r="BA4" s="13">
        <v>0.5</v>
      </c>
      <c r="BB4" s="13">
        <v>0.5</v>
      </c>
      <c r="BC4" s="13">
        <v>0.5</v>
      </c>
      <c r="BD4" s="13">
        <v>0.5</v>
      </c>
      <c r="BE4" s="13">
        <v>0.5</v>
      </c>
      <c r="BF4" s="13">
        <v>0.5</v>
      </c>
      <c r="BG4" s="13">
        <v>0.5</v>
      </c>
      <c r="BH4" s="13">
        <v>0.5</v>
      </c>
      <c r="BI4" s="13">
        <v>0.5</v>
      </c>
      <c r="BJ4" s="13">
        <v>0.5</v>
      </c>
      <c r="BK4" s="13">
        <v>0.5</v>
      </c>
      <c r="BL4" s="13">
        <v>0.5</v>
      </c>
      <c r="BM4" s="13">
        <v>0.5</v>
      </c>
      <c r="BN4" s="13">
        <v>0.5</v>
      </c>
      <c r="BO4" s="13">
        <v>0.5</v>
      </c>
      <c r="BP4" s="13">
        <v>0.5</v>
      </c>
      <c r="BQ4" s="13">
        <v>0.5</v>
      </c>
      <c r="BR4" s="13">
        <v>0.5</v>
      </c>
      <c r="BS4" s="13">
        <v>0.5</v>
      </c>
      <c r="BT4" s="14">
        <v>0.5</v>
      </c>
      <c r="BU4" s="12">
        <v>0.5</v>
      </c>
      <c r="BV4" s="13">
        <v>0.5</v>
      </c>
      <c r="BW4" s="13">
        <v>0.5</v>
      </c>
      <c r="BX4" s="13">
        <v>0.5</v>
      </c>
      <c r="BY4" s="13">
        <v>0.5</v>
      </c>
      <c r="BZ4" s="13">
        <v>0.5</v>
      </c>
      <c r="CA4" s="13">
        <v>0.5</v>
      </c>
      <c r="CB4" s="13">
        <v>0.5</v>
      </c>
      <c r="CC4" s="13">
        <v>0.5</v>
      </c>
      <c r="CD4" s="13">
        <v>0.5</v>
      </c>
      <c r="CE4" s="13">
        <v>0.5</v>
      </c>
      <c r="CF4" s="13">
        <v>0.5</v>
      </c>
      <c r="CG4" s="13">
        <v>0.5</v>
      </c>
      <c r="CH4" s="13">
        <v>0.5</v>
      </c>
      <c r="CI4" s="13">
        <v>0.5</v>
      </c>
      <c r="CJ4" s="13">
        <v>0.5</v>
      </c>
      <c r="CK4" s="13">
        <v>0.5</v>
      </c>
      <c r="CL4" s="13">
        <v>0.5</v>
      </c>
      <c r="CM4" s="13">
        <v>0.5</v>
      </c>
      <c r="CN4" s="13">
        <v>0.5</v>
      </c>
      <c r="CO4" s="13">
        <v>0.5</v>
      </c>
      <c r="CP4" s="14">
        <v>0.5</v>
      </c>
      <c r="CQ4" s="12">
        <v>0.5</v>
      </c>
      <c r="CR4" s="13">
        <v>0.5</v>
      </c>
      <c r="CS4" s="13">
        <v>0.5</v>
      </c>
      <c r="CT4" s="13">
        <v>0.5</v>
      </c>
      <c r="CU4" s="13">
        <v>0.5</v>
      </c>
      <c r="CV4" s="13">
        <v>0.5</v>
      </c>
      <c r="CW4" s="13">
        <v>0.5</v>
      </c>
      <c r="CX4" s="13">
        <v>0.5</v>
      </c>
      <c r="CY4" s="13">
        <v>0.5</v>
      </c>
      <c r="CZ4" s="13">
        <v>0.5</v>
      </c>
      <c r="DA4" s="13">
        <v>0.5</v>
      </c>
      <c r="DB4" s="13">
        <v>0.5</v>
      </c>
      <c r="DC4" s="13">
        <v>0.5</v>
      </c>
      <c r="DD4" s="13">
        <v>0.5</v>
      </c>
      <c r="DE4" s="13">
        <v>0.5</v>
      </c>
      <c r="DF4" s="13">
        <v>0.5</v>
      </c>
      <c r="DG4" s="13">
        <v>0.5</v>
      </c>
      <c r="DH4" s="13">
        <v>0.5</v>
      </c>
      <c r="DI4" s="13">
        <v>0.5</v>
      </c>
      <c r="DJ4" s="13">
        <v>0.5</v>
      </c>
      <c r="DK4" s="13">
        <v>0.5</v>
      </c>
      <c r="DL4" s="14">
        <v>0.5</v>
      </c>
      <c r="DM4" s="12">
        <v>0.5</v>
      </c>
      <c r="DN4" s="13">
        <v>0.5</v>
      </c>
      <c r="DO4" s="13">
        <v>0.5</v>
      </c>
      <c r="DP4" s="13">
        <v>0.5</v>
      </c>
      <c r="DQ4" s="13">
        <v>0.5</v>
      </c>
      <c r="DR4" s="13">
        <v>0.5</v>
      </c>
      <c r="DS4" s="13">
        <v>0.5</v>
      </c>
      <c r="DT4" s="13">
        <v>0.5</v>
      </c>
      <c r="DU4" s="13">
        <v>0.5</v>
      </c>
      <c r="DV4" s="13">
        <v>0.5</v>
      </c>
      <c r="DW4" s="13">
        <v>0.5</v>
      </c>
      <c r="DX4" s="13">
        <v>0.5</v>
      </c>
      <c r="DY4" s="13">
        <v>0.5</v>
      </c>
      <c r="DZ4" s="13">
        <v>0.5</v>
      </c>
      <c r="EA4" s="13">
        <v>0.5</v>
      </c>
      <c r="EB4" s="13">
        <v>0.5</v>
      </c>
      <c r="EC4" s="13">
        <v>0.5</v>
      </c>
      <c r="ED4" s="13">
        <v>0.5</v>
      </c>
      <c r="EE4" s="13">
        <v>0.5</v>
      </c>
      <c r="EF4" s="13">
        <v>0.5</v>
      </c>
      <c r="EG4" s="13">
        <v>0.5</v>
      </c>
      <c r="EH4" s="14">
        <v>0.5</v>
      </c>
      <c r="EI4" s="12">
        <v>0.5</v>
      </c>
      <c r="EJ4" s="13">
        <v>0.5</v>
      </c>
      <c r="EK4" s="13">
        <v>0.5</v>
      </c>
      <c r="EL4" s="13">
        <v>0.5</v>
      </c>
      <c r="EM4" s="13">
        <v>0.5</v>
      </c>
      <c r="EN4" s="13">
        <v>0.5</v>
      </c>
      <c r="EO4" s="13">
        <v>0.5</v>
      </c>
      <c r="EP4" s="13">
        <v>0.5</v>
      </c>
      <c r="EQ4" s="13">
        <v>0.5</v>
      </c>
      <c r="ER4" s="13">
        <v>0.5</v>
      </c>
      <c r="ES4" s="13">
        <v>0.5</v>
      </c>
      <c r="ET4" s="13">
        <v>0.5</v>
      </c>
      <c r="EU4" s="13">
        <v>0.5</v>
      </c>
      <c r="EV4" s="13">
        <v>0.5</v>
      </c>
      <c r="EW4" s="13">
        <v>0.5</v>
      </c>
      <c r="EX4" s="13">
        <v>0.5</v>
      </c>
      <c r="EY4" s="13">
        <v>0.5</v>
      </c>
      <c r="EZ4" s="13">
        <v>0.5</v>
      </c>
      <c r="FA4" s="13">
        <v>0.5</v>
      </c>
      <c r="FB4" s="13">
        <v>0.5</v>
      </c>
      <c r="FC4" s="13">
        <v>0.5</v>
      </c>
      <c r="FD4" s="14">
        <v>0.5</v>
      </c>
      <c r="FE4" s="15"/>
      <c r="FF4" s="215"/>
      <c r="FG4" s="15"/>
      <c r="FH4" s="16" t="s">
        <v>20</v>
      </c>
      <c r="FI4" s="17" t="s">
        <v>20</v>
      </c>
      <c r="FJ4" s="18" t="s">
        <v>21</v>
      </c>
      <c r="FK4" s="17" t="s">
        <v>22</v>
      </c>
      <c r="FL4" s="19"/>
      <c r="FM4" s="19"/>
      <c r="FN4" s="17" t="s">
        <v>23</v>
      </c>
      <c r="FP4" s="20"/>
    </row>
    <row r="5" spans="1:173" s="26" customFormat="1" ht="15" customHeight="1" x14ac:dyDescent="0.25">
      <c r="A5" s="1">
        <f>'06'!A113</f>
        <v>0</v>
      </c>
      <c r="B5" s="2">
        <f>'06'!B113</f>
        <v>0</v>
      </c>
      <c r="C5" s="185"/>
      <c r="D5" s="188"/>
      <c r="E5" s="191"/>
      <c r="F5" s="194"/>
      <c r="G5" s="214" t="s">
        <v>24</v>
      </c>
      <c r="H5" s="212"/>
      <c r="I5" s="212" t="s">
        <v>25</v>
      </c>
      <c r="J5" s="212"/>
      <c r="K5" s="212" t="s">
        <v>26</v>
      </c>
      <c r="L5" s="212"/>
      <c r="M5" s="212" t="s">
        <v>27</v>
      </c>
      <c r="N5" s="212"/>
      <c r="O5" s="212" t="s">
        <v>28</v>
      </c>
      <c r="P5" s="212"/>
      <c r="Q5" s="212" t="s">
        <v>29</v>
      </c>
      <c r="R5" s="212"/>
      <c r="S5" s="212" t="s">
        <v>30</v>
      </c>
      <c r="T5" s="212"/>
      <c r="U5" s="212" t="s">
        <v>31</v>
      </c>
      <c r="V5" s="212"/>
      <c r="W5" s="212" t="s">
        <v>32</v>
      </c>
      <c r="X5" s="212"/>
      <c r="Y5" s="212" t="s">
        <v>33</v>
      </c>
      <c r="Z5" s="212"/>
      <c r="AA5" s="212" t="s">
        <v>34</v>
      </c>
      <c r="AB5" s="213"/>
      <c r="AC5" s="214" t="s">
        <v>24</v>
      </c>
      <c r="AD5" s="212"/>
      <c r="AE5" s="212" t="s">
        <v>25</v>
      </c>
      <c r="AF5" s="212"/>
      <c r="AG5" s="212" t="s">
        <v>26</v>
      </c>
      <c r="AH5" s="212"/>
      <c r="AI5" s="212" t="s">
        <v>27</v>
      </c>
      <c r="AJ5" s="212"/>
      <c r="AK5" s="212" t="s">
        <v>28</v>
      </c>
      <c r="AL5" s="212"/>
      <c r="AM5" s="212" t="s">
        <v>29</v>
      </c>
      <c r="AN5" s="212"/>
      <c r="AO5" s="212" t="s">
        <v>30</v>
      </c>
      <c r="AP5" s="212"/>
      <c r="AQ5" s="212" t="s">
        <v>31</v>
      </c>
      <c r="AR5" s="212"/>
      <c r="AS5" s="212" t="s">
        <v>32</v>
      </c>
      <c r="AT5" s="212"/>
      <c r="AU5" s="212" t="s">
        <v>33</v>
      </c>
      <c r="AV5" s="212"/>
      <c r="AW5" s="212" t="s">
        <v>34</v>
      </c>
      <c r="AX5" s="213"/>
      <c r="AY5" s="214" t="s">
        <v>24</v>
      </c>
      <c r="AZ5" s="212"/>
      <c r="BA5" s="212" t="s">
        <v>25</v>
      </c>
      <c r="BB5" s="212"/>
      <c r="BC5" s="212" t="s">
        <v>26</v>
      </c>
      <c r="BD5" s="212"/>
      <c r="BE5" s="212" t="s">
        <v>27</v>
      </c>
      <c r="BF5" s="212"/>
      <c r="BG5" s="212" t="s">
        <v>28</v>
      </c>
      <c r="BH5" s="212"/>
      <c r="BI5" s="212" t="s">
        <v>29</v>
      </c>
      <c r="BJ5" s="212"/>
      <c r="BK5" s="212" t="s">
        <v>30</v>
      </c>
      <c r="BL5" s="212"/>
      <c r="BM5" s="212" t="s">
        <v>31</v>
      </c>
      <c r="BN5" s="212"/>
      <c r="BO5" s="212" t="s">
        <v>32</v>
      </c>
      <c r="BP5" s="212"/>
      <c r="BQ5" s="212" t="s">
        <v>33</v>
      </c>
      <c r="BR5" s="212"/>
      <c r="BS5" s="212" t="s">
        <v>34</v>
      </c>
      <c r="BT5" s="213"/>
      <c r="BU5" s="214" t="s">
        <v>24</v>
      </c>
      <c r="BV5" s="212"/>
      <c r="BW5" s="212" t="s">
        <v>25</v>
      </c>
      <c r="BX5" s="212"/>
      <c r="BY5" s="212" t="s">
        <v>26</v>
      </c>
      <c r="BZ5" s="212"/>
      <c r="CA5" s="212" t="s">
        <v>27</v>
      </c>
      <c r="CB5" s="212"/>
      <c r="CC5" s="212" t="s">
        <v>28</v>
      </c>
      <c r="CD5" s="212"/>
      <c r="CE5" s="212" t="s">
        <v>29</v>
      </c>
      <c r="CF5" s="212"/>
      <c r="CG5" s="212" t="s">
        <v>30</v>
      </c>
      <c r="CH5" s="212"/>
      <c r="CI5" s="212" t="s">
        <v>31</v>
      </c>
      <c r="CJ5" s="212"/>
      <c r="CK5" s="212" t="s">
        <v>32</v>
      </c>
      <c r="CL5" s="212"/>
      <c r="CM5" s="212" t="s">
        <v>33</v>
      </c>
      <c r="CN5" s="212"/>
      <c r="CO5" s="212" t="s">
        <v>34</v>
      </c>
      <c r="CP5" s="213"/>
      <c r="CQ5" s="214" t="s">
        <v>24</v>
      </c>
      <c r="CR5" s="212"/>
      <c r="CS5" s="212" t="s">
        <v>25</v>
      </c>
      <c r="CT5" s="212"/>
      <c r="CU5" s="212" t="s">
        <v>26</v>
      </c>
      <c r="CV5" s="212"/>
      <c r="CW5" s="212" t="s">
        <v>27</v>
      </c>
      <c r="CX5" s="212"/>
      <c r="CY5" s="212" t="s">
        <v>28</v>
      </c>
      <c r="CZ5" s="212"/>
      <c r="DA5" s="212" t="s">
        <v>29</v>
      </c>
      <c r="DB5" s="212"/>
      <c r="DC5" s="212" t="s">
        <v>30</v>
      </c>
      <c r="DD5" s="212"/>
      <c r="DE5" s="212" t="s">
        <v>31</v>
      </c>
      <c r="DF5" s="212"/>
      <c r="DG5" s="212" t="s">
        <v>32</v>
      </c>
      <c r="DH5" s="212"/>
      <c r="DI5" s="212" t="s">
        <v>33</v>
      </c>
      <c r="DJ5" s="212"/>
      <c r="DK5" s="212" t="s">
        <v>34</v>
      </c>
      <c r="DL5" s="213"/>
      <c r="DM5" s="214" t="s">
        <v>24</v>
      </c>
      <c r="DN5" s="212"/>
      <c r="DO5" s="212" t="s">
        <v>25</v>
      </c>
      <c r="DP5" s="212"/>
      <c r="DQ5" s="212" t="s">
        <v>26</v>
      </c>
      <c r="DR5" s="212"/>
      <c r="DS5" s="212" t="s">
        <v>27</v>
      </c>
      <c r="DT5" s="212"/>
      <c r="DU5" s="212" t="s">
        <v>28</v>
      </c>
      <c r="DV5" s="212"/>
      <c r="DW5" s="212" t="s">
        <v>29</v>
      </c>
      <c r="DX5" s="212"/>
      <c r="DY5" s="212" t="s">
        <v>30</v>
      </c>
      <c r="DZ5" s="212"/>
      <c r="EA5" s="212" t="s">
        <v>31</v>
      </c>
      <c r="EB5" s="212"/>
      <c r="EC5" s="212" t="s">
        <v>32</v>
      </c>
      <c r="ED5" s="212"/>
      <c r="EE5" s="212" t="s">
        <v>33</v>
      </c>
      <c r="EF5" s="212"/>
      <c r="EG5" s="212" t="s">
        <v>34</v>
      </c>
      <c r="EH5" s="213"/>
      <c r="EI5" s="214" t="s">
        <v>24</v>
      </c>
      <c r="EJ5" s="212"/>
      <c r="EK5" s="212" t="s">
        <v>25</v>
      </c>
      <c r="EL5" s="212"/>
      <c r="EM5" s="212" t="s">
        <v>26</v>
      </c>
      <c r="EN5" s="212"/>
      <c r="EO5" s="212" t="s">
        <v>27</v>
      </c>
      <c r="EP5" s="212"/>
      <c r="EQ5" s="212" t="s">
        <v>28</v>
      </c>
      <c r="ER5" s="212"/>
      <c r="ES5" s="212" t="s">
        <v>29</v>
      </c>
      <c r="ET5" s="212"/>
      <c r="EU5" s="212" t="s">
        <v>30</v>
      </c>
      <c r="EV5" s="212"/>
      <c r="EW5" s="212" t="s">
        <v>31</v>
      </c>
      <c r="EX5" s="212"/>
      <c r="EY5" s="212" t="s">
        <v>32</v>
      </c>
      <c r="EZ5" s="212"/>
      <c r="FA5" s="212" t="s">
        <v>33</v>
      </c>
      <c r="FB5" s="212"/>
      <c r="FC5" s="212" t="s">
        <v>34</v>
      </c>
      <c r="FD5" s="213"/>
      <c r="FE5" s="21"/>
      <c r="FF5" s="215"/>
      <c r="FG5" s="21"/>
      <c r="FH5" s="22" t="s">
        <v>35</v>
      </c>
      <c r="FI5" s="23" t="s">
        <v>36</v>
      </c>
      <c r="FJ5" s="24" t="s">
        <v>37</v>
      </c>
      <c r="FK5" s="25" t="s">
        <v>17</v>
      </c>
      <c r="FL5" s="25" t="s">
        <v>20</v>
      </c>
      <c r="FM5" s="25" t="s">
        <v>38</v>
      </c>
      <c r="FN5" s="25" t="s">
        <v>39</v>
      </c>
      <c r="FP5" s="20"/>
    </row>
    <row r="6" spans="1:173" s="26" customFormat="1" ht="15" customHeight="1" x14ac:dyDescent="0.25">
      <c r="A6" s="1">
        <f>'06'!A114</f>
        <v>0</v>
      </c>
      <c r="B6" s="2">
        <f>'06'!B114</f>
        <v>0</v>
      </c>
      <c r="C6" s="186"/>
      <c r="D6" s="189"/>
      <c r="E6" s="192"/>
      <c r="F6" s="194"/>
      <c r="G6" s="27" t="s">
        <v>40</v>
      </c>
      <c r="H6" s="220" t="s">
        <v>41</v>
      </c>
      <c r="I6" s="220"/>
      <c r="J6" s="220" t="s">
        <v>42</v>
      </c>
      <c r="K6" s="220"/>
      <c r="L6" s="220" t="s">
        <v>43</v>
      </c>
      <c r="M6" s="220"/>
      <c r="N6" s="220" t="s">
        <v>44</v>
      </c>
      <c r="O6" s="220"/>
      <c r="P6" s="220" t="s">
        <v>45</v>
      </c>
      <c r="Q6" s="220"/>
      <c r="R6" s="220" t="s">
        <v>46</v>
      </c>
      <c r="S6" s="220"/>
      <c r="T6" s="220" t="s">
        <v>47</v>
      </c>
      <c r="U6" s="220"/>
      <c r="V6" s="220" t="s">
        <v>48</v>
      </c>
      <c r="W6" s="220"/>
      <c r="X6" s="220" t="s">
        <v>49</v>
      </c>
      <c r="Y6" s="220"/>
      <c r="Z6" s="220" t="s">
        <v>50</v>
      </c>
      <c r="AA6" s="220"/>
      <c r="AB6" s="28">
        <v>19</v>
      </c>
      <c r="AC6" s="27" t="s">
        <v>40</v>
      </c>
      <c r="AD6" s="220" t="s">
        <v>41</v>
      </c>
      <c r="AE6" s="220"/>
      <c r="AF6" s="220" t="s">
        <v>42</v>
      </c>
      <c r="AG6" s="220"/>
      <c r="AH6" s="220" t="s">
        <v>43</v>
      </c>
      <c r="AI6" s="220"/>
      <c r="AJ6" s="220" t="s">
        <v>44</v>
      </c>
      <c r="AK6" s="220"/>
      <c r="AL6" s="220" t="s">
        <v>45</v>
      </c>
      <c r="AM6" s="220"/>
      <c r="AN6" s="220" t="s">
        <v>46</v>
      </c>
      <c r="AO6" s="220"/>
      <c r="AP6" s="220" t="s">
        <v>47</v>
      </c>
      <c r="AQ6" s="220"/>
      <c r="AR6" s="220" t="s">
        <v>48</v>
      </c>
      <c r="AS6" s="220"/>
      <c r="AT6" s="220" t="s">
        <v>49</v>
      </c>
      <c r="AU6" s="220"/>
      <c r="AV6" s="220" t="s">
        <v>50</v>
      </c>
      <c r="AW6" s="220"/>
      <c r="AX6" s="28">
        <v>19</v>
      </c>
      <c r="AY6" s="27" t="s">
        <v>40</v>
      </c>
      <c r="AZ6" s="220" t="s">
        <v>41</v>
      </c>
      <c r="BA6" s="220"/>
      <c r="BB6" s="220" t="s">
        <v>42</v>
      </c>
      <c r="BC6" s="220"/>
      <c r="BD6" s="220" t="s">
        <v>43</v>
      </c>
      <c r="BE6" s="220"/>
      <c r="BF6" s="220" t="s">
        <v>44</v>
      </c>
      <c r="BG6" s="220"/>
      <c r="BH6" s="220" t="s">
        <v>45</v>
      </c>
      <c r="BI6" s="220"/>
      <c r="BJ6" s="220" t="s">
        <v>46</v>
      </c>
      <c r="BK6" s="220"/>
      <c r="BL6" s="220" t="s">
        <v>47</v>
      </c>
      <c r="BM6" s="220"/>
      <c r="BN6" s="220" t="s">
        <v>48</v>
      </c>
      <c r="BO6" s="220"/>
      <c r="BP6" s="220" t="s">
        <v>49</v>
      </c>
      <c r="BQ6" s="220"/>
      <c r="BR6" s="220" t="s">
        <v>50</v>
      </c>
      <c r="BS6" s="220"/>
      <c r="BT6" s="28">
        <v>19</v>
      </c>
      <c r="BU6" s="27" t="s">
        <v>40</v>
      </c>
      <c r="BV6" s="220" t="s">
        <v>41</v>
      </c>
      <c r="BW6" s="220"/>
      <c r="BX6" s="220" t="s">
        <v>42</v>
      </c>
      <c r="BY6" s="220"/>
      <c r="BZ6" s="220" t="s">
        <v>43</v>
      </c>
      <c r="CA6" s="220"/>
      <c r="CB6" s="220" t="s">
        <v>44</v>
      </c>
      <c r="CC6" s="220"/>
      <c r="CD6" s="220" t="s">
        <v>45</v>
      </c>
      <c r="CE6" s="220"/>
      <c r="CF6" s="220" t="s">
        <v>46</v>
      </c>
      <c r="CG6" s="220"/>
      <c r="CH6" s="220" t="s">
        <v>47</v>
      </c>
      <c r="CI6" s="220"/>
      <c r="CJ6" s="220" t="s">
        <v>48</v>
      </c>
      <c r="CK6" s="220"/>
      <c r="CL6" s="220" t="s">
        <v>49</v>
      </c>
      <c r="CM6" s="220"/>
      <c r="CN6" s="220" t="s">
        <v>50</v>
      </c>
      <c r="CO6" s="220"/>
      <c r="CP6" s="28">
        <v>19</v>
      </c>
      <c r="CQ6" s="27" t="s">
        <v>40</v>
      </c>
      <c r="CR6" s="220" t="s">
        <v>41</v>
      </c>
      <c r="CS6" s="220"/>
      <c r="CT6" s="220" t="s">
        <v>42</v>
      </c>
      <c r="CU6" s="220"/>
      <c r="CV6" s="220" t="s">
        <v>43</v>
      </c>
      <c r="CW6" s="220"/>
      <c r="CX6" s="220" t="s">
        <v>44</v>
      </c>
      <c r="CY6" s="220"/>
      <c r="CZ6" s="220" t="s">
        <v>45</v>
      </c>
      <c r="DA6" s="220"/>
      <c r="DB6" s="220" t="s">
        <v>46</v>
      </c>
      <c r="DC6" s="220"/>
      <c r="DD6" s="220" t="s">
        <v>47</v>
      </c>
      <c r="DE6" s="220"/>
      <c r="DF6" s="220" t="s">
        <v>48</v>
      </c>
      <c r="DG6" s="220"/>
      <c r="DH6" s="220" t="s">
        <v>49</v>
      </c>
      <c r="DI6" s="220"/>
      <c r="DJ6" s="220" t="s">
        <v>50</v>
      </c>
      <c r="DK6" s="220"/>
      <c r="DL6" s="28">
        <v>19</v>
      </c>
      <c r="DM6" s="27" t="s">
        <v>40</v>
      </c>
      <c r="DN6" s="220" t="s">
        <v>41</v>
      </c>
      <c r="DO6" s="220"/>
      <c r="DP6" s="220" t="s">
        <v>42</v>
      </c>
      <c r="DQ6" s="220"/>
      <c r="DR6" s="220" t="s">
        <v>43</v>
      </c>
      <c r="DS6" s="220"/>
      <c r="DT6" s="220" t="s">
        <v>44</v>
      </c>
      <c r="DU6" s="220"/>
      <c r="DV6" s="220" t="s">
        <v>45</v>
      </c>
      <c r="DW6" s="220"/>
      <c r="DX6" s="220" t="s">
        <v>46</v>
      </c>
      <c r="DY6" s="220"/>
      <c r="DZ6" s="220" t="s">
        <v>47</v>
      </c>
      <c r="EA6" s="220"/>
      <c r="EB6" s="220" t="s">
        <v>48</v>
      </c>
      <c r="EC6" s="220"/>
      <c r="ED6" s="220" t="s">
        <v>49</v>
      </c>
      <c r="EE6" s="220"/>
      <c r="EF6" s="220" t="s">
        <v>50</v>
      </c>
      <c r="EG6" s="220"/>
      <c r="EH6" s="28">
        <v>19</v>
      </c>
      <c r="EI6" s="27" t="s">
        <v>40</v>
      </c>
      <c r="EJ6" s="220" t="s">
        <v>41</v>
      </c>
      <c r="EK6" s="220"/>
      <c r="EL6" s="220" t="s">
        <v>42</v>
      </c>
      <c r="EM6" s="220"/>
      <c r="EN6" s="220" t="s">
        <v>43</v>
      </c>
      <c r="EO6" s="220"/>
      <c r="EP6" s="220" t="s">
        <v>44</v>
      </c>
      <c r="EQ6" s="220"/>
      <c r="ER6" s="220" t="s">
        <v>45</v>
      </c>
      <c r="ES6" s="220"/>
      <c r="ET6" s="220" t="s">
        <v>46</v>
      </c>
      <c r="EU6" s="220"/>
      <c r="EV6" s="220" t="s">
        <v>47</v>
      </c>
      <c r="EW6" s="220"/>
      <c r="EX6" s="220" t="s">
        <v>48</v>
      </c>
      <c r="EY6" s="220"/>
      <c r="EZ6" s="220" t="s">
        <v>49</v>
      </c>
      <c r="FA6" s="220"/>
      <c r="FB6" s="220" t="s">
        <v>50</v>
      </c>
      <c r="FC6" s="220"/>
      <c r="FD6" s="28">
        <v>19</v>
      </c>
      <c r="FE6" s="21"/>
      <c r="FF6" s="215"/>
      <c r="FG6" s="21"/>
      <c r="FH6" s="29" t="s">
        <v>17</v>
      </c>
      <c r="FI6" s="30"/>
      <c r="FJ6" s="31" t="s">
        <v>51</v>
      </c>
      <c r="FK6" s="32" t="s">
        <v>52</v>
      </c>
      <c r="FL6" s="32" t="s">
        <v>53</v>
      </c>
      <c r="FM6" s="32" t="s">
        <v>53</v>
      </c>
      <c r="FN6" s="32"/>
      <c r="FP6" s="33"/>
    </row>
    <row r="7" spans="1:173" x14ac:dyDescent="0.25">
      <c r="A7" s="34">
        <v>1</v>
      </c>
      <c r="B7" s="35">
        <f>'06'!B138</f>
        <v>0</v>
      </c>
      <c r="C7" s="36">
        <f>SUMIF(G7:FD7,"A",G$4:FD$4)</f>
        <v>0</v>
      </c>
      <c r="D7" s="37">
        <f>SUMIF(G7:FD7,"R",G$4:FD$4)</f>
        <v>0</v>
      </c>
      <c r="E7" s="38">
        <f>SUMIF(G7:FD7,"M",G$4:FD$4)</f>
        <v>0</v>
      </c>
      <c r="F7" s="170">
        <f>(SUMIF(G7:FD7,"*",G$4:FD$4)+FF7)</f>
        <v>0</v>
      </c>
      <c r="G7" s="39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1"/>
      <c r="AC7" s="39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1"/>
      <c r="AY7" s="39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1"/>
      <c r="BU7" s="39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1"/>
      <c r="CQ7" s="39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1"/>
      <c r="DM7" s="39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1"/>
      <c r="EI7" s="39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1"/>
      <c r="FE7" s="42"/>
      <c r="FF7" s="43"/>
      <c r="FG7" s="42"/>
      <c r="FH7" s="44">
        <f>+SUMIF($EI7:$FD7,"*",$EI$4:$FD$4)</f>
        <v>0</v>
      </c>
      <c r="FI7" s="45"/>
      <c r="FJ7" s="46">
        <f>'06'!FN115</f>
        <v>0</v>
      </c>
      <c r="FK7" s="44">
        <f t="shared" ref="FK7:FK23" si="0">FH7*1.5</f>
        <v>0</v>
      </c>
      <c r="FL7" s="46"/>
      <c r="FM7" s="47"/>
      <c r="FN7" s="48">
        <f>FI7+FJ7+FK7-FL7</f>
        <v>0</v>
      </c>
      <c r="FP7" s="49">
        <f>+B7</f>
        <v>0</v>
      </c>
      <c r="FQ7" s="34">
        <v>1</v>
      </c>
    </row>
    <row r="8" spans="1:173" x14ac:dyDescent="0.25">
      <c r="A8" s="34">
        <v>2</v>
      </c>
      <c r="B8" s="35">
        <f>'06'!B139</f>
        <v>0</v>
      </c>
      <c r="C8" s="36">
        <f t="shared" ref="C8:C23" si="1">SUMIF(G8:FD8,"A",G$4:FD$4)</f>
        <v>0</v>
      </c>
      <c r="D8" s="37">
        <f t="shared" ref="D8:D23" si="2">SUMIF(G8:FD8,"R",G$4:FD$4)</f>
        <v>0</v>
      </c>
      <c r="E8" s="38">
        <f t="shared" ref="E8:E23" si="3">SUMIF(G8:FD8,"M",G$4:FD$4)</f>
        <v>0</v>
      </c>
      <c r="F8" s="170">
        <f t="shared" ref="F8:F23" si="4">(SUMIF(G8:FD8,"*",G$4:FD$4)+FF8)</f>
        <v>0</v>
      </c>
      <c r="G8" s="39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1"/>
      <c r="AC8" s="39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1"/>
      <c r="AY8" s="39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1"/>
      <c r="BU8" s="39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1"/>
      <c r="CQ8" s="39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1"/>
      <c r="DM8" s="39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1"/>
      <c r="EI8" s="39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1"/>
      <c r="FE8" s="42"/>
      <c r="FF8" s="43"/>
      <c r="FG8" s="42"/>
      <c r="FH8" s="44">
        <f t="shared" ref="FH8:FH23" si="5">+SUMIF($EI8:$FD8,"*",$EI$4:$FD$4)</f>
        <v>0</v>
      </c>
      <c r="FI8" s="50"/>
      <c r="FJ8" s="46">
        <f>'06'!FN116</f>
        <v>0</v>
      </c>
      <c r="FK8" s="44">
        <f t="shared" si="0"/>
        <v>0</v>
      </c>
      <c r="FL8" s="46"/>
      <c r="FM8" s="47"/>
      <c r="FN8" s="48">
        <f t="shared" ref="FN8:FN23" si="6">FI8+FJ8+FK8-FL8</f>
        <v>0</v>
      </c>
      <c r="FP8" s="49">
        <f t="shared" ref="FP8:FP23" si="7">+B8</f>
        <v>0</v>
      </c>
      <c r="FQ8" s="1">
        <v>2</v>
      </c>
    </row>
    <row r="9" spans="1:173" x14ac:dyDescent="0.25">
      <c r="A9" s="34">
        <v>3</v>
      </c>
      <c r="B9" s="35">
        <f>'06'!B140</f>
        <v>0</v>
      </c>
      <c r="C9" s="36">
        <f t="shared" si="1"/>
        <v>0</v>
      </c>
      <c r="D9" s="37">
        <f t="shared" si="2"/>
        <v>0</v>
      </c>
      <c r="E9" s="38">
        <f t="shared" si="3"/>
        <v>0</v>
      </c>
      <c r="F9" s="170">
        <f t="shared" si="4"/>
        <v>0</v>
      </c>
      <c r="G9" s="39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1"/>
      <c r="AC9" s="39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1"/>
      <c r="AY9" s="39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1"/>
      <c r="BU9" s="39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1"/>
      <c r="CQ9" s="39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1"/>
      <c r="DM9" s="39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1"/>
      <c r="EI9" s="39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1"/>
      <c r="FE9" s="42"/>
      <c r="FF9" s="43"/>
      <c r="FG9" s="42"/>
      <c r="FH9" s="44">
        <f t="shared" si="5"/>
        <v>0</v>
      </c>
      <c r="FI9" s="50"/>
      <c r="FJ9" s="46">
        <f>'06'!FN117</f>
        <v>0</v>
      </c>
      <c r="FK9" s="44">
        <f t="shared" si="0"/>
        <v>0</v>
      </c>
      <c r="FL9" s="46"/>
      <c r="FM9" s="47"/>
      <c r="FN9" s="48">
        <f t="shared" si="6"/>
        <v>0</v>
      </c>
      <c r="FP9" s="49">
        <f t="shared" si="7"/>
        <v>0</v>
      </c>
      <c r="FQ9" s="1">
        <v>3</v>
      </c>
    </row>
    <row r="10" spans="1:173" x14ac:dyDescent="0.25">
      <c r="A10" s="34">
        <v>4</v>
      </c>
      <c r="B10" s="35">
        <f>'06'!B141</f>
        <v>0</v>
      </c>
      <c r="C10" s="36">
        <f t="shared" si="1"/>
        <v>0</v>
      </c>
      <c r="D10" s="37">
        <f t="shared" si="2"/>
        <v>0</v>
      </c>
      <c r="E10" s="38">
        <f t="shared" si="3"/>
        <v>0</v>
      </c>
      <c r="F10" s="170">
        <f t="shared" si="4"/>
        <v>0</v>
      </c>
      <c r="G10" s="39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51"/>
      <c r="AD10" s="52"/>
      <c r="AE10" s="53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1"/>
      <c r="AY10" s="39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52"/>
      <c r="BR10" s="52"/>
      <c r="BS10" s="52"/>
      <c r="BT10" s="54"/>
      <c r="BU10" s="39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1"/>
      <c r="CQ10" s="39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1"/>
      <c r="DM10" s="39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1"/>
      <c r="EI10" s="39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1"/>
      <c r="FE10" s="42"/>
      <c r="FF10" s="43"/>
      <c r="FG10" s="42"/>
      <c r="FH10" s="44">
        <f t="shared" si="5"/>
        <v>0</v>
      </c>
      <c r="FI10" s="50"/>
      <c r="FJ10" s="46">
        <f>'06'!FN118</f>
        <v>0</v>
      </c>
      <c r="FK10" s="44">
        <f t="shared" si="0"/>
        <v>0</v>
      </c>
      <c r="FL10" s="46"/>
      <c r="FM10" s="47"/>
      <c r="FN10" s="48">
        <f t="shared" si="6"/>
        <v>0</v>
      </c>
      <c r="FP10" s="49">
        <f t="shared" si="7"/>
        <v>0</v>
      </c>
      <c r="FQ10" s="1">
        <v>4</v>
      </c>
    </row>
    <row r="11" spans="1:173" x14ac:dyDescent="0.25">
      <c r="A11" s="34">
        <v>5</v>
      </c>
      <c r="B11" s="35">
        <f>'06'!B142</f>
        <v>0</v>
      </c>
      <c r="C11" s="36">
        <f t="shared" si="1"/>
        <v>0</v>
      </c>
      <c r="D11" s="37">
        <f t="shared" si="2"/>
        <v>0</v>
      </c>
      <c r="E11" s="38">
        <f t="shared" si="3"/>
        <v>0</v>
      </c>
      <c r="F11" s="170">
        <f t="shared" si="4"/>
        <v>0</v>
      </c>
      <c r="G11" s="39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39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1"/>
      <c r="AY11" s="39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1"/>
      <c r="BU11" s="39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1"/>
      <c r="CQ11" s="39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1"/>
      <c r="DM11" s="39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1"/>
      <c r="EI11" s="39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1"/>
      <c r="FE11" s="42"/>
      <c r="FF11" s="43"/>
      <c r="FG11" s="42"/>
      <c r="FH11" s="44">
        <f t="shared" si="5"/>
        <v>0</v>
      </c>
      <c r="FI11" s="50"/>
      <c r="FJ11" s="46">
        <f>'06'!FN119</f>
        <v>0</v>
      </c>
      <c r="FK11" s="44">
        <f t="shared" si="0"/>
        <v>0</v>
      </c>
      <c r="FL11" s="46"/>
      <c r="FM11" s="47"/>
      <c r="FN11" s="48">
        <f t="shared" si="6"/>
        <v>0</v>
      </c>
      <c r="FP11" s="49">
        <f t="shared" si="7"/>
        <v>0</v>
      </c>
      <c r="FQ11" s="1">
        <v>5</v>
      </c>
    </row>
    <row r="12" spans="1:173" x14ac:dyDescent="0.25">
      <c r="A12" s="34">
        <v>6</v>
      </c>
      <c r="B12" s="35">
        <f>'06'!B143</f>
        <v>0</v>
      </c>
      <c r="C12" s="36">
        <f t="shared" si="1"/>
        <v>0</v>
      </c>
      <c r="D12" s="37">
        <f t="shared" si="2"/>
        <v>0</v>
      </c>
      <c r="E12" s="38">
        <f t="shared" si="3"/>
        <v>0</v>
      </c>
      <c r="F12" s="170">
        <f t="shared" si="4"/>
        <v>0</v>
      </c>
      <c r="G12" s="5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5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7"/>
      <c r="AY12" s="55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7"/>
      <c r="BU12" s="39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56"/>
      <c r="CP12" s="57"/>
      <c r="CQ12" s="55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7"/>
      <c r="DM12" s="55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7"/>
      <c r="EI12" s="55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7"/>
      <c r="FE12" s="58"/>
      <c r="FF12" s="43"/>
      <c r="FG12" s="58"/>
      <c r="FH12" s="44">
        <f t="shared" si="5"/>
        <v>0</v>
      </c>
      <c r="FI12" s="50"/>
      <c r="FJ12" s="46">
        <f>'06'!FN120</f>
        <v>0</v>
      </c>
      <c r="FK12" s="44">
        <f t="shared" si="0"/>
        <v>0</v>
      </c>
      <c r="FL12" s="46"/>
      <c r="FM12" s="47"/>
      <c r="FN12" s="48">
        <f t="shared" si="6"/>
        <v>0</v>
      </c>
      <c r="FP12" s="49">
        <f t="shared" si="7"/>
        <v>0</v>
      </c>
      <c r="FQ12" s="1">
        <v>6</v>
      </c>
    </row>
    <row r="13" spans="1:173" x14ac:dyDescent="0.25">
      <c r="A13" s="34">
        <v>7</v>
      </c>
      <c r="B13" s="35">
        <f>'06'!B144</f>
        <v>0</v>
      </c>
      <c r="C13" s="36">
        <f t="shared" si="1"/>
        <v>0</v>
      </c>
      <c r="D13" s="37">
        <f t="shared" si="2"/>
        <v>0</v>
      </c>
      <c r="E13" s="38">
        <f t="shared" si="3"/>
        <v>0</v>
      </c>
      <c r="F13" s="170">
        <f t="shared" si="4"/>
        <v>0</v>
      </c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39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1"/>
      <c r="AY13" s="39"/>
      <c r="AZ13" s="40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40"/>
      <c r="BR13" s="40"/>
      <c r="BS13" s="40"/>
      <c r="BT13" s="41"/>
      <c r="BU13" s="39"/>
      <c r="BV13" s="40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40"/>
      <c r="CN13" s="40"/>
      <c r="CO13" s="40"/>
      <c r="CP13" s="41"/>
      <c r="CQ13" s="39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1"/>
      <c r="DM13" s="39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1"/>
      <c r="EI13" s="39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1"/>
      <c r="FE13" s="42"/>
      <c r="FF13" s="43"/>
      <c r="FG13" s="42"/>
      <c r="FH13" s="44">
        <f t="shared" si="5"/>
        <v>0</v>
      </c>
      <c r="FI13" s="50"/>
      <c r="FJ13" s="46">
        <f>'06'!FN121</f>
        <v>0</v>
      </c>
      <c r="FK13" s="44">
        <f t="shared" si="0"/>
        <v>0</v>
      </c>
      <c r="FL13" s="46"/>
      <c r="FM13" s="47"/>
      <c r="FN13" s="48">
        <f t="shared" si="6"/>
        <v>0</v>
      </c>
      <c r="FP13" s="49">
        <f t="shared" si="7"/>
        <v>0</v>
      </c>
      <c r="FQ13" s="1">
        <v>7</v>
      </c>
    </row>
    <row r="14" spans="1:173" x14ac:dyDescent="0.25">
      <c r="A14" s="34">
        <v>8</v>
      </c>
      <c r="B14" s="35">
        <f>'06'!B145</f>
        <v>0</v>
      </c>
      <c r="C14" s="36">
        <f t="shared" si="1"/>
        <v>0</v>
      </c>
      <c r="D14" s="37">
        <f t="shared" si="2"/>
        <v>0</v>
      </c>
      <c r="E14" s="38">
        <f t="shared" si="3"/>
        <v>0</v>
      </c>
      <c r="F14" s="170">
        <f t="shared" si="4"/>
        <v>0</v>
      </c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39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  <c r="AY14" s="39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1"/>
      <c r="BU14" s="39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1"/>
      <c r="CQ14" s="39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1"/>
      <c r="DM14" s="39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1"/>
      <c r="EI14" s="39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1"/>
      <c r="FE14" s="42"/>
      <c r="FF14" s="43"/>
      <c r="FG14" s="42"/>
      <c r="FH14" s="44">
        <f t="shared" si="5"/>
        <v>0</v>
      </c>
      <c r="FI14" s="50"/>
      <c r="FJ14" s="46">
        <f>'06'!FN122</f>
        <v>0</v>
      </c>
      <c r="FK14" s="44">
        <f t="shared" si="0"/>
        <v>0</v>
      </c>
      <c r="FL14" s="46"/>
      <c r="FM14" s="47"/>
      <c r="FN14" s="48">
        <f t="shared" si="6"/>
        <v>0</v>
      </c>
      <c r="FP14" s="49">
        <f t="shared" si="7"/>
        <v>0</v>
      </c>
      <c r="FQ14" s="1">
        <v>8</v>
      </c>
    </row>
    <row r="15" spans="1:173" x14ac:dyDescent="0.25">
      <c r="A15" s="34">
        <v>9</v>
      </c>
      <c r="B15" s="35">
        <f>'06'!B146</f>
        <v>0</v>
      </c>
      <c r="C15" s="36">
        <f t="shared" si="1"/>
        <v>0</v>
      </c>
      <c r="D15" s="37">
        <f t="shared" si="2"/>
        <v>0</v>
      </c>
      <c r="E15" s="38">
        <f t="shared" si="3"/>
        <v>0</v>
      </c>
      <c r="F15" s="170">
        <f t="shared" si="4"/>
        <v>0</v>
      </c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39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1"/>
      <c r="AY15" s="39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1"/>
      <c r="BU15" s="39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39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1"/>
      <c r="DM15" s="39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1"/>
      <c r="EI15" s="39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1"/>
      <c r="FE15" s="42"/>
      <c r="FF15" s="43"/>
      <c r="FG15" s="42"/>
      <c r="FH15" s="44">
        <f t="shared" si="5"/>
        <v>0</v>
      </c>
      <c r="FI15" s="50"/>
      <c r="FJ15" s="46">
        <f>'06'!FN123</f>
        <v>0</v>
      </c>
      <c r="FK15" s="44">
        <f t="shared" si="0"/>
        <v>0</v>
      </c>
      <c r="FL15" s="46"/>
      <c r="FM15" s="47"/>
      <c r="FN15" s="48">
        <f t="shared" si="6"/>
        <v>0</v>
      </c>
      <c r="FP15" s="49">
        <f t="shared" si="7"/>
        <v>0</v>
      </c>
      <c r="FQ15" s="1">
        <v>9</v>
      </c>
    </row>
    <row r="16" spans="1:173" x14ac:dyDescent="0.25">
      <c r="A16" s="34">
        <v>10</v>
      </c>
      <c r="B16" s="35">
        <f>'06'!B147</f>
        <v>0</v>
      </c>
      <c r="C16" s="36">
        <f t="shared" si="1"/>
        <v>0</v>
      </c>
      <c r="D16" s="37">
        <f t="shared" si="2"/>
        <v>0</v>
      </c>
      <c r="E16" s="38">
        <f t="shared" si="3"/>
        <v>0</v>
      </c>
      <c r="F16" s="170">
        <f t="shared" si="4"/>
        <v>0</v>
      </c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39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1"/>
      <c r="AY16" s="39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1"/>
      <c r="BU16" s="39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39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1"/>
      <c r="DM16" s="39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1"/>
      <c r="EI16" s="39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1"/>
      <c r="FE16" s="42"/>
      <c r="FF16" s="43"/>
      <c r="FG16" s="42"/>
      <c r="FH16" s="44">
        <f t="shared" si="5"/>
        <v>0</v>
      </c>
      <c r="FI16" s="50"/>
      <c r="FJ16" s="46">
        <f>'06'!FN124</f>
        <v>0</v>
      </c>
      <c r="FK16" s="44">
        <f t="shared" si="0"/>
        <v>0</v>
      </c>
      <c r="FL16" s="46"/>
      <c r="FM16" s="47"/>
      <c r="FN16" s="48">
        <f t="shared" si="6"/>
        <v>0</v>
      </c>
      <c r="FP16" s="49">
        <f t="shared" si="7"/>
        <v>0</v>
      </c>
      <c r="FQ16" s="1">
        <v>10</v>
      </c>
    </row>
    <row r="17" spans="1:173" x14ac:dyDescent="0.25">
      <c r="A17" s="34">
        <v>11</v>
      </c>
      <c r="B17" s="35">
        <f>'06'!B148</f>
        <v>0</v>
      </c>
      <c r="C17" s="36">
        <f t="shared" si="1"/>
        <v>0</v>
      </c>
      <c r="D17" s="37">
        <f t="shared" si="2"/>
        <v>0</v>
      </c>
      <c r="E17" s="38">
        <f t="shared" si="3"/>
        <v>0</v>
      </c>
      <c r="F17" s="170">
        <f t="shared" si="4"/>
        <v>0</v>
      </c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39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1"/>
      <c r="AY17" s="39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1"/>
      <c r="BU17" s="39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39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1"/>
      <c r="DM17" s="39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1"/>
      <c r="EI17" s="39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1"/>
      <c r="FE17" s="42"/>
      <c r="FF17" s="43"/>
      <c r="FG17" s="42"/>
      <c r="FH17" s="44">
        <f t="shared" si="5"/>
        <v>0</v>
      </c>
      <c r="FI17" s="50"/>
      <c r="FJ17" s="46">
        <f>'06'!FN125</f>
        <v>0</v>
      </c>
      <c r="FK17" s="44">
        <f t="shared" si="0"/>
        <v>0</v>
      </c>
      <c r="FL17" s="46"/>
      <c r="FM17" s="47"/>
      <c r="FN17" s="48">
        <f t="shared" si="6"/>
        <v>0</v>
      </c>
      <c r="FP17" s="49">
        <f t="shared" si="7"/>
        <v>0</v>
      </c>
      <c r="FQ17" s="1">
        <v>11</v>
      </c>
    </row>
    <row r="18" spans="1:173" x14ac:dyDescent="0.25">
      <c r="A18" s="34">
        <v>12</v>
      </c>
      <c r="B18" s="35">
        <f>'06'!B149</f>
        <v>0</v>
      </c>
      <c r="C18" s="36">
        <f t="shared" si="1"/>
        <v>0</v>
      </c>
      <c r="D18" s="37">
        <f t="shared" si="2"/>
        <v>0</v>
      </c>
      <c r="E18" s="38">
        <f t="shared" si="3"/>
        <v>0</v>
      </c>
      <c r="F18" s="170">
        <f t="shared" si="4"/>
        <v>0</v>
      </c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39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1"/>
      <c r="AY18" s="39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1"/>
      <c r="BU18" s="39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39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1"/>
      <c r="DM18" s="39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1"/>
      <c r="EI18" s="39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1"/>
      <c r="FE18" s="42"/>
      <c r="FF18" s="43"/>
      <c r="FG18" s="42"/>
      <c r="FH18" s="44">
        <f t="shared" si="5"/>
        <v>0</v>
      </c>
      <c r="FI18" s="50"/>
      <c r="FJ18" s="46">
        <f>'06'!FN126</f>
        <v>0</v>
      </c>
      <c r="FK18" s="44">
        <f t="shared" si="0"/>
        <v>0</v>
      </c>
      <c r="FL18" s="46"/>
      <c r="FM18" s="47"/>
      <c r="FN18" s="48">
        <f t="shared" si="6"/>
        <v>0</v>
      </c>
      <c r="FP18" s="49">
        <f t="shared" si="7"/>
        <v>0</v>
      </c>
      <c r="FQ18" s="1">
        <v>12</v>
      </c>
    </row>
    <row r="19" spans="1:173" x14ac:dyDescent="0.25">
      <c r="A19" s="34">
        <v>13</v>
      </c>
      <c r="B19" s="35">
        <f>'06'!B150</f>
        <v>0</v>
      </c>
      <c r="C19" s="36">
        <f t="shared" si="1"/>
        <v>0</v>
      </c>
      <c r="D19" s="37">
        <f t="shared" si="2"/>
        <v>0</v>
      </c>
      <c r="E19" s="38">
        <f t="shared" si="3"/>
        <v>0</v>
      </c>
      <c r="F19" s="170">
        <f t="shared" si="4"/>
        <v>0</v>
      </c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1"/>
      <c r="AY19" s="39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1"/>
      <c r="BU19" s="39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39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1"/>
      <c r="DM19" s="39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1"/>
      <c r="EI19" s="39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1"/>
      <c r="FE19" s="42"/>
      <c r="FF19" s="43"/>
      <c r="FG19" s="42"/>
      <c r="FH19" s="44">
        <f t="shared" si="5"/>
        <v>0</v>
      </c>
      <c r="FI19" s="50"/>
      <c r="FJ19" s="46">
        <f>'06'!FN127</f>
        <v>0</v>
      </c>
      <c r="FK19" s="44">
        <f t="shared" si="0"/>
        <v>0</v>
      </c>
      <c r="FL19" s="46"/>
      <c r="FM19" s="47"/>
      <c r="FN19" s="48">
        <f t="shared" si="6"/>
        <v>0</v>
      </c>
      <c r="FP19" s="49">
        <f t="shared" si="7"/>
        <v>0</v>
      </c>
      <c r="FQ19" s="1">
        <v>13</v>
      </c>
    </row>
    <row r="20" spans="1:173" x14ac:dyDescent="0.25">
      <c r="A20" s="34">
        <v>14</v>
      </c>
      <c r="B20" s="35">
        <f>'06'!B151</f>
        <v>0</v>
      </c>
      <c r="C20" s="36">
        <f t="shared" si="1"/>
        <v>0</v>
      </c>
      <c r="D20" s="37">
        <f t="shared" si="2"/>
        <v>0</v>
      </c>
      <c r="E20" s="38">
        <f t="shared" si="3"/>
        <v>0</v>
      </c>
      <c r="F20" s="170">
        <f t="shared" si="4"/>
        <v>0</v>
      </c>
      <c r="G20" s="39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39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1"/>
      <c r="AY20" s="39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1"/>
      <c r="BU20" s="39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39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1"/>
      <c r="DM20" s="39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1"/>
      <c r="EI20" s="39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1"/>
      <c r="FE20" s="42"/>
      <c r="FF20" s="43"/>
      <c r="FG20" s="42"/>
      <c r="FH20" s="44">
        <f t="shared" si="5"/>
        <v>0</v>
      </c>
      <c r="FI20" s="50"/>
      <c r="FJ20" s="46">
        <f>'06'!FN128</f>
        <v>0</v>
      </c>
      <c r="FK20" s="44">
        <f t="shared" si="0"/>
        <v>0</v>
      </c>
      <c r="FL20" s="46"/>
      <c r="FM20" s="47"/>
      <c r="FN20" s="48">
        <f t="shared" si="6"/>
        <v>0</v>
      </c>
      <c r="FP20" s="49">
        <f t="shared" si="7"/>
        <v>0</v>
      </c>
      <c r="FQ20" s="1">
        <v>14</v>
      </c>
    </row>
    <row r="21" spans="1:173" x14ac:dyDescent="0.25">
      <c r="A21" s="34">
        <v>15</v>
      </c>
      <c r="B21" s="35">
        <f>'06'!B152</f>
        <v>0</v>
      </c>
      <c r="C21" s="36">
        <f t="shared" si="1"/>
        <v>0</v>
      </c>
      <c r="D21" s="37">
        <f t="shared" si="2"/>
        <v>0</v>
      </c>
      <c r="E21" s="38">
        <f t="shared" si="3"/>
        <v>0</v>
      </c>
      <c r="F21" s="170">
        <f t="shared" si="4"/>
        <v>0</v>
      </c>
      <c r="G21" s="39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39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1"/>
      <c r="AY21" s="39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1"/>
      <c r="BU21" s="39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39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1"/>
      <c r="DM21" s="39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1"/>
      <c r="EI21" s="39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1"/>
      <c r="FE21" s="42"/>
      <c r="FF21" s="43"/>
      <c r="FG21" s="42"/>
      <c r="FH21" s="44">
        <f t="shared" si="5"/>
        <v>0</v>
      </c>
      <c r="FI21" s="50"/>
      <c r="FJ21" s="46">
        <f>'06'!FN129</f>
        <v>0</v>
      </c>
      <c r="FK21" s="44">
        <f t="shared" si="0"/>
        <v>0</v>
      </c>
      <c r="FL21" s="46"/>
      <c r="FM21" s="47"/>
      <c r="FN21" s="48">
        <f t="shared" si="6"/>
        <v>0</v>
      </c>
      <c r="FP21" s="49">
        <f t="shared" si="7"/>
        <v>0</v>
      </c>
      <c r="FQ21" s="1">
        <v>15</v>
      </c>
    </row>
    <row r="22" spans="1:173" x14ac:dyDescent="0.25">
      <c r="A22" s="34">
        <v>16</v>
      </c>
      <c r="B22" s="35">
        <f>'06'!B153</f>
        <v>0</v>
      </c>
      <c r="C22" s="36">
        <f t="shared" si="1"/>
        <v>0</v>
      </c>
      <c r="D22" s="37">
        <f t="shared" si="2"/>
        <v>0</v>
      </c>
      <c r="E22" s="38">
        <f t="shared" si="3"/>
        <v>0</v>
      </c>
      <c r="F22" s="170">
        <f t="shared" si="4"/>
        <v>0</v>
      </c>
      <c r="G22" s="39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39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1"/>
      <c r="AY22" s="39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1"/>
      <c r="BU22" s="39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39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1"/>
      <c r="DM22" s="39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1"/>
      <c r="EI22" s="39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1"/>
      <c r="FE22" s="42"/>
      <c r="FF22" s="43"/>
      <c r="FG22" s="42"/>
      <c r="FH22" s="44">
        <f t="shared" si="5"/>
        <v>0</v>
      </c>
      <c r="FI22" s="50"/>
      <c r="FJ22" s="46">
        <f>'06'!FN130</f>
        <v>0</v>
      </c>
      <c r="FK22" s="44">
        <f t="shared" si="0"/>
        <v>0</v>
      </c>
      <c r="FL22" s="46"/>
      <c r="FM22" s="47"/>
      <c r="FN22" s="48">
        <f t="shared" si="6"/>
        <v>0</v>
      </c>
      <c r="FP22" s="49">
        <f t="shared" si="7"/>
        <v>0</v>
      </c>
      <c r="FQ22" s="1">
        <v>16</v>
      </c>
    </row>
    <row r="23" spans="1:173" ht="15" customHeight="1" x14ac:dyDescent="0.25">
      <c r="A23" s="34">
        <v>17</v>
      </c>
      <c r="B23" s="35">
        <f>'06'!B154</f>
        <v>0</v>
      </c>
      <c r="C23" s="36">
        <f t="shared" si="1"/>
        <v>0</v>
      </c>
      <c r="D23" s="37">
        <f t="shared" si="2"/>
        <v>0</v>
      </c>
      <c r="E23" s="38">
        <f t="shared" si="3"/>
        <v>0</v>
      </c>
      <c r="F23" s="170">
        <f t="shared" si="4"/>
        <v>0</v>
      </c>
      <c r="G23" s="39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39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1"/>
      <c r="AY23" s="39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1"/>
      <c r="BU23" s="39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39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1"/>
      <c r="DM23" s="39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1"/>
      <c r="EI23" s="39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1"/>
      <c r="FE23" s="42"/>
      <c r="FF23" s="43"/>
      <c r="FG23" s="42"/>
      <c r="FH23" s="44">
        <f t="shared" si="5"/>
        <v>0</v>
      </c>
      <c r="FI23" s="50"/>
      <c r="FJ23" s="46">
        <f>'06'!FN131</f>
        <v>0</v>
      </c>
      <c r="FK23" s="44">
        <f t="shared" si="0"/>
        <v>0</v>
      </c>
      <c r="FL23" s="46"/>
      <c r="FM23" s="47"/>
      <c r="FN23" s="48">
        <f t="shared" si="6"/>
        <v>0</v>
      </c>
      <c r="FP23" s="49">
        <f t="shared" si="7"/>
        <v>0</v>
      </c>
      <c r="FQ23" s="1">
        <v>17</v>
      </c>
    </row>
    <row r="24" spans="1:173" x14ac:dyDescent="0.25">
      <c r="G24" s="60" t="s">
        <v>54</v>
      </c>
      <c r="H24" s="221" t="s">
        <v>41</v>
      </c>
      <c r="I24" s="221"/>
      <c r="J24" s="221" t="s">
        <v>42</v>
      </c>
      <c r="K24" s="221"/>
      <c r="L24" s="221" t="s">
        <v>43</v>
      </c>
      <c r="M24" s="221"/>
      <c r="N24" s="221" t="s">
        <v>44</v>
      </c>
      <c r="O24" s="221"/>
      <c r="P24" s="221" t="s">
        <v>45</v>
      </c>
      <c r="Q24" s="221"/>
      <c r="R24" s="221" t="s">
        <v>46</v>
      </c>
      <c r="S24" s="221"/>
      <c r="T24" s="221" t="s">
        <v>47</v>
      </c>
      <c r="U24" s="221"/>
      <c r="V24" s="221" t="s">
        <v>48</v>
      </c>
      <c r="W24" s="221"/>
      <c r="X24" s="221" t="s">
        <v>49</v>
      </c>
      <c r="Y24" s="221"/>
      <c r="Z24" s="221" t="s">
        <v>50</v>
      </c>
      <c r="AA24" s="221"/>
      <c r="AB24" s="61">
        <v>19</v>
      </c>
      <c r="AC24" s="60" t="s">
        <v>54</v>
      </c>
      <c r="AD24" s="221" t="s">
        <v>41</v>
      </c>
      <c r="AE24" s="221"/>
      <c r="AF24" s="221" t="s">
        <v>42</v>
      </c>
      <c r="AG24" s="221"/>
      <c r="AH24" s="221" t="s">
        <v>43</v>
      </c>
      <c r="AI24" s="221"/>
      <c r="AJ24" s="221" t="s">
        <v>44</v>
      </c>
      <c r="AK24" s="221"/>
      <c r="AL24" s="221" t="s">
        <v>45</v>
      </c>
      <c r="AM24" s="221"/>
      <c r="AN24" s="221" t="s">
        <v>46</v>
      </c>
      <c r="AO24" s="221"/>
      <c r="AP24" s="221" t="s">
        <v>47</v>
      </c>
      <c r="AQ24" s="221"/>
      <c r="AR24" s="221" t="s">
        <v>48</v>
      </c>
      <c r="AS24" s="221"/>
      <c r="AT24" s="221" t="s">
        <v>49</v>
      </c>
      <c r="AU24" s="221"/>
      <c r="AV24" s="221" t="s">
        <v>50</v>
      </c>
      <c r="AW24" s="221"/>
      <c r="AX24" s="61">
        <v>19</v>
      </c>
      <c r="AY24" s="60" t="s">
        <v>54</v>
      </c>
      <c r="AZ24" s="221" t="s">
        <v>41</v>
      </c>
      <c r="BA24" s="221"/>
      <c r="BB24" s="221" t="s">
        <v>42</v>
      </c>
      <c r="BC24" s="221"/>
      <c r="BD24" s="221" t="s">
        <v>43</v>
      </c>
      <c r="BE24" s="221"/>
      <c r="BF24" s="221" t="s">
        <v>44</v>
      </c>
      <c r="BG24" s="221"/>
      <c r="BH24" s="221" t="s">
        <v>45</v>
      </c>
      <c r="BI24" s="221"/>
      <c r="BJ24" s="221" t="s">
        <v>46</v>
      </c>
      <c r="BK24" s="221"/>
      <c r="BL24" s="221" t="s">
        <v>47</v>
      </c>
      <c r="BM24" s="221"/>
      <c r="BN24" s="221" t="s">
        <v>48</v>
      </c>
      <c r="BO24" s="221"/>
      <c r="BP24" s="221" t="s">
        <v>49</v>
      </c>
      <c r="BQ24" s="221"/>
      <c r="BR24" s="221" t="s">
        <v>50</v>
      </c>
      <c r="BS24" s="221"/>
      <c r="BT24" s="61">
        <v>19</v>
      </c>
      <c r="BU24" s="60" t="s">
        <v>54</v>
      </c>
      <c r="BV24" s="221" t="s">
        <v>41</v>
      </c>
      <c r="BW24" s="221"/>
      <c r="BX24" s="221" t="s">
        <v>42</v>
      </c>
      <c r="BY24" s="221"/>
      <c r="BZ24" s="221" t="s">
        <v>43</v>
      </c>
      <c r="CA24" s="221"/>
      <c r="CB24" s="221" t="s">
        <v>44</v>
      </c>
      <c r="CC24" s="221"/>
      <c r="CD24" s="221" t="s">
        <v>45</v>
      </c>
      <c r="CE24" s="221"/>
      <c r="CF24" s="221" t="s">
        <v>46</v>
      </c>
      <c r="CG24" s="221"/>
      <c r="CH24" s="221" t="s">
        <v>47</v>
      </c>
      <c r="CI24" s="221"/>
      <c r="CJ24" s="221" t="s">
        <v>48</v>
      </c>
      <c r="CK24" s="221"/>
      <c r="CL24" s="221" t="s">
        <v>49</v>
      </c>
      <c r="CM24" s="221"/>
      <c r="CN24" s="221" t="s">
        <v>50</v>
      </c>
      <c r="CO24" s="221"/>
      <c r="CP24" s="61">
        <v>19</v>
      </c>
      <c r="CQ24" s="60" t="s">
        <v>54</v>
      </c>
      <c r="CR24" s="221" t="s">
        <v>41</v>
      </c>
      <c r="CS24" s="221"/>
      <c r="CT24" s="221" t="s">
        <v>42</v>
      </c>
      <c r="CU24" s="221"/>
      <c r="CV24" s="221" t="s">
        <v>43</v>
      </c>
      <c r="CW24" s="221"/>
      <c r="CX24" s="221" t="s">
        <v>44</v>
      </c>
      <c r="CY24" s="221"/>
      <c r="CZ24" s="221" t="s">
        <v>45</v>
      </c>
      <c r="DA24" s="221"/>
      <c r="DB24" s="221" t="s">
        <v>46</v>
      </c>
      <c r="DC24" s="221"/>
      <c r="DD24" s="221" t="s">
        <v>47</v>
      </c>
      <c r="DE24" s="221"/>
      <c r="DF24" s="221" t="s">
        <v>48</v>
      </c>
      <c r="DG24" s="221"/>
      <c r="DH24" s="221" t="s">
        <v>49</v>
      </c>
      <c r="DI24" s="221"/>
      <c r="DJ24" s="221" t="s">
        <v>50</v>
      </c>
      <c r="DK24" s="221"/>
      <c r="DL24" s="61">
        <v>19</v>
      </c>
      <c r="DM24" s="60" t="s">
        <v>54</v>
      </c>
      <c r="DN24" s="221" t="s">
        <v>41</v>
      </c>
      <c r="DO24" s="221"/>
      <c r="DP24" s="221" t="s">
        <v>42</v>
      </c>
      <c r="DQ24" s="221"/>
      <c r="DR24" s="221" t="s">
        <v>43</v>
      </c>
      <c r="DS24" s="221"/>
      <c r="DT24" s="221" t="s">
        <v>44</v>
      </c>
      <c r="DU24" s="221"/>
      <c r="DV24" s="221" t="s">
        <v>45</v>
      </c>
      <c r="DW24" s="221"/>
      <c r="DX24" s="221" t="s">
        <v>46</v>
      </c>
      <c r="DY24" s="221"/>
      <c r="DZ24" s="221" t="s">
        <v>47</v>
      </c>
      <c r="EA24" s="221"/>
      <c r="EB24" s="221" t="s">
        <v>48</v>
      </c>
      <c r="EC24" s="221"/>
      <c r="ED24" s="221" t="s">
        <v>49</v>
      </c>
      <c r="EE24" s="221"/>
      <c r="EF24" s="221" t="s">
        <v>50</v>
      </c>
      <c r="EG24" s="221"/>
      <c r="EH24" s="61">
        <v>19</v>
      </c>
      <c r="EI24" s="60" t="s">
        <v>54</v>
      </c>
      <c r="EJ24" s="221" t="s">
        <v>41</v>
      </c>
      <c r="EK24" s="221"/>
      <c r="EL24" s="221" t="s">
        <v>42</v>
      </c>
      <c r="EM24" s="221"/>
      <c r="EN24" s="221" t="s">
        <v>43</v>
      </c>
      <c r="EO24" s="221"/>
      <c r="EP24" s="221" t="s">
        <v>44</v>
      </c>
      <c r="EQ24" s="221"/>
      <c r="ER24" s="221" t="s">
        <v>45</v>
      </c>
      <c r="ES24" s="221"/>
      <c r="ET24" s="221" t="s">
        <v>46</v>
      </c>
      <c r="EU24" s="221"/>
      <c r="EV24" s="221" t="s">
        <v>47</v>
      </c>
      <c r="EW24" s="221"/>
      <c r="EX24" s="221" t="s">
        <v>48</v>
      </c>
      <c r="EY24" s="221"/>
      <c r="EZ24" s="221" t="s">
        <v>49</v>
      </c>
      <c r="FA24" s="221"/>
      <c r="FB24" s="221" t="s">
        <v>50</v>
      </c>
      <c r="FC24" s="221"/>
      <c r="FD24" s="61">
        <v>19</v>
      </c>
      <c r="FE24" s="21"/>
      <c r="FF24" s="21"/>
      <c r="FG24" s="21"/>
      <c r="FH24" s="21"/>
      <c r="FI24" s="21"/>
      <c r="FJ24" s="21"/>
      <c r="FK24" s="20"/>
    </row>
    <row r="25" spans="1:173" ht="15.75" thickBot="1" x14ac:dyDescent="0.3">
      <c r="G25" s="224" t="s">
        <v>24</v>
      </c>
      <c r="H25" s="222"/>
      <c r="I25" s="222" t="s">
        <v>25</v>
      </c>
      <c r="J25" s="222"/>
      <c r="K25" s="222" t="s">
        <v>26</v>
      </c>
      <c r="L25" s="222"/>
      <c r="M25" s="222" t="s">
        <v>27</v>
      </c>
      <c r="N25" s="222"/>
      <c r="O25" s="222" t="s">
        <v>28</v>
      </c>
      <c r="P25" s="222"/>
      <c r="Q25" s="222" t="s">
        <v>29</v>
      </c>
      <c r="R25" s="222"/>
      <c r="S25" s="222" t="s">
        <v>30</v>
      </c>
      <c r="T25" s="222"/>
      <c r="U25" s="222" t="s">
        <v>31</v>
      </c>
      <c r="V25" s="222"/>
      <c r="W25" s="222" t="s">
        <v>32</v>
      </c>
      <c r="X25" s="222"/>
      <c r="Y25" s="222" t="s">
        <v>33</v>
      </c>
      <c r="Z25" s="222"/>
      <c r="AA25" s="222" t="s">
        <v>34</v>
      </c>
      <c r="AB25" s="223"/>
      <c r="AC25" s="224" t="s">
        <v>24</v>
      </c>
      <c r="AD25" s="222"/>
      <c r="AE25" s="222" t="s">
        <v>25</v>
      </c>
      <c r="AF25" s="222"/>
      <c r="AG25" s="222" t="s">
        <v>26</v>
      </c>
      <c r="AH25" s="222"/>
      <c r="AI25" s="222" t="s">
        <v>27</v>
      </c>
      <c r="AJ25" s="222"/>
      <c r="AK25" s="222" t="s">
        <v>28</v>
      </c>
      <c r="AL25" s="222"/>
      <c r="AM25" s="222" t="s">
        <v>29</v>
      </c>
      <c r="AN25" s="222"/>
      <c r="AO25" s="222" t="s">
        <v>30</v>
      </c>
      <c r="AP25" s="222"/>
      <c r="AQ25" s="222" t="s">
        <v>31</v>
      </c>
      <c r="AR25" s="222"/>
      <c r="AS25" s="222" t="s">
        <v>32</v>
      </c>
      <c r="AT25" s="222"/>
      <c r="AU25" s="222" t="s">
        <v>33</v>
      </c>
      <c r="AV25" s="222"/>
      <c r="AW25" s="222" t="s">
        <v>34</v>
      </c>
      <c r="AX25" s="223"/>
      <c r="AY25" s="224" t="s">
        <v>24</v>
      </c>
      <c r="AZ25" s="222"/>
      <c r="BA25" s="222" t="s">
        <v>25</v>
      </c>
      <c r="BB25" s="222"/>
      <c r="BC25" s="222" t="s">
        <v>26</v>
      </c>
      <c r="BD25" s="222"/>
      <c r="BE25" s="222" t="s">
        <v>27</v>
      </c>
      <c r="BF25" s="222"/>
      <c r="BG25" s="222" t="s">
        <v>28</v>
      </c>
      <c r="BH25" s="222"/>
      <c r="BI25" s="222" t="s">
        <v>29</v>
      </c>
      <c r="BJ25" s="222"/>
      <c r="BK25" s="222" t="s">
        <v>30</v>
      </c>
      <c r="BL25" s="222"/>
      <c r="BM25" s="222" t="s">
        <v>31</v>
      </c>
      <c r="BN25" s="222"/>
      <c r="BO25" s="222" t="s">
        <v>32</v>
      </c>
      <c r="BP25" s="222"/>
      <c r="BQ25" s="222" t="s">
        <v>33</v>
      </c>
      <c r="BR25" s="222"/>
      <c r="BS25" s="222" t="s">
        <v>34</v>
      </c>
      <c r="BT25" s="223"/>
      <c r="BU25" s="224" t="s">
        <v>24</v>
      </c>
      <c r="BV25" s="222"/>
      <c r="BW25" s="222" t="s">
        <v>25</v>
      </c>
      <c r="BX25" s="222"/>
      <c r="BY25" s="222" t="s">
        <v>26</v>
      </c>
      <c r="BZ25" s="222"/>
      <c r="CA25" s="222" t="s">
        <v>27</v>
      </c>
      <c r="CB25" s="222"/>
      <c r="CC25" s="222" t="s">
        <v>28</v>
      </c>
      <c r="CD25" s="222"/>
      <c r="CE25" s="222" t="s">
        <v>29</v>
      </c>
      <c r="CF25" s="222"/>
      <c r="CG25" s="222" t="s">
        <v>30</v>
      </c>
      <c r="CH25" s="222"/>
      <c r="CI25" s="222" t="s">
        <v>31</v>
      </c>
      <c r="CJ25" s="222"/>
      <c r="CK25" s="222" t="s">
        <v>32</v>
      </c>
      <c r="CL25" s="222"/>
      <c r="CM25" s="222" t="s">
        <v>33</v>
      </c>
      <c r="CN25" s="222"/>
      <c r="CO25" s="222" t="s">
        <v>34</v>
      </c>
      <c r="CP25" s="223"/>
      <c r="CQ25" s="224" t="s">
        <v>24</v>
      </c>
      <c r="CR25" s="222"/>
      <c r="CS25" s="222" t="s">
        <v>25</v>
      </c>
      <c r="CT25" s="222"/>
      <c r="CU25" s="222" t="s">
        <v>26</v>
      </c>
      <c r="CV25" s="222"/>
      <c r="CW25" s="222" t="s">
        <v>27</v>
      </c>
      <c r="CX25" s="222"/>
      <c r="CY25" s="222" t="s">
        <v>28</v>
      </c>
      <c r="CZ25" s="222"/>
      <c r="DA25" s="222" t="s">
        <v>29</v>
      </c>
      <c r="DB25" s="222"/>
      <c r="DC25" s="222" t="s">
        <v>30</v>
      </c>
      <c r="DD25" s="222"/>
      <c r="DE25" s="222" t="s">
        <v>31</v>
      </c>
      <c r="DF25" s="222"/>
      <c r="DG25" s="222" t="s">
        <v>32</v>
      </c>
      <c r="DH25" s="222"/>
      <c r="DI25" s="222" t="s">
        <v>33</v>
      </c>
      <c r="DJ25" s="222"/>
      <c r="DK25" s="222" t="s">
        <v>34</v>
      </c>
      <c r="DL25" s="223"/>
      <c r="DM25" s="224" t="s">
        <v>24</v>
      </c>
      <c r="DN25" s="222"/>
      <c r="DO25" s="222" t="s">
        <v>25</v>
      </c>
      <c r="DP25" s="222"/>
      <c r="DQ25" s="222" t="s">
        <v>26</v>
      </c>
      <c r="DR25" s="222"/>
      <c r="DS25" s="222" t="s">
        <v>27</v>
      </c>
      <c r="DT25" s="222"/>
      <c r="DU25" s="222" t="s">
        <v>28</v>
      </c>
      <c r="DV25" s="222"/>
      <c r="DW25" s="222" t="s">
        <v>29</v>
      </c>
      <c r="DX25" s="222"/>
      <c r="DY25" s="222" t="s">
        <v>30</v>
      </c>
      <c r="DZ25" s="222"/>
      <c r="EA25" s="222" t="s">
        <v>31</v>
      </c>
      <c r="EB25" s="222"/>
      <c r="EC25" s="222" t="s">
        <v>32</v>
      </c>
      <c r="ED25" s="222"/>
      <c r="EE25" s="222" t="s">
        <v>33</v>
      </c>
      <c r="EF25" s="222"/>
      <c r="EG25" s="222" t="s">
        <v>34</v>
      </c>
      <c r="EH25" s="223"/>
      <c r="EI25" s="224" t="s">
        <v>24</v>
      </c>
      <c r="EJ25" s="222"/>
      <c r="EK25" s="222" t="s">
        <v>25</v>
      </c>
      <c r="EL25" s="222"/>
      <c r="EM25" s="222" t="s">
        <v>26</v>
      </c>
      <c r="EN25" s="222"/>
      <c r="EO25" s="222" t="s">
        <v>27</v>
      </c>
      <c r="EP25" s="222"/>
      <c r="EQ25" s="222" t="s">
        <v>28</v>
      </c>
      <c r="ER25" s="222"/>
      <c r="ES25" s="222" t="s">
        <v>29</v>
      </c>
      <c r="ET25" s="222"/>
      <c r="EU25" s="222" t="s">
        <v>30</v>
      </c>
      <c r="EV25" s="222"/>
      <c r="EW25" s="222" t="s">
        <v>31</v>
      </c>
      <c r="EX25" s="222"/>
      <c r="EY25" s="222" t="s">
        <v>32</v>
      </c>
      <c r="EZ25" s="222"/>
      <c r="FA25" s="222" t="s">
        <v>33</v>
      </c>
      <c r="FB25" s="222"/>
      <c r="FC25" s="222" t="s">
        <v>34</v>
      </c>
      <c r="FD25" s="223"/>
      <c r="FE25" s="21"/>
      <c r="FF25" s="21"/>
      <c r="FG25" s="21"/>
      <c r="FH25" s="21"/>
      <c r="FI25" s="21"/>
      <c r="FJ25" s="21"/>
      <c r="FK25" s="21"/>
    </row>
    <row r="28" spans="1:173" ht="15" customHeight="1" x14ac:dyDescent="0.25">
      <c r="A28" s="1" t="str">
        <f>A1</f>
        <v>A</v>
      </c>
      <c r="B28" s="2" t="str">
        <f>B1</f>
        <v>Accueil</v>
      </c>
      <c r="C28" s="184" t="s">
        <v>2</v>
      </c>
      <c r="D28" s="187" t="s">
        <v>3</v>
      </c>
      <c r="E28" s="190" t="s">
        <v>4</v>
      </c>
      <c r="F28" s="193" t="s">
        <v>5</v>
      </c>
      <c r="G28" s="195" t="s">
        <v>6</v>
      </c>
      <c r="H28" s="196"/>
      <c r="I28" s="196"/>
      <c r="J28" s="196"/>
      <c r="K28" s="196"/>
      <c r="L28" s="196"/>
      <c r="M28" s="199">
        <f>M1+1</f>
        <v>28</v>
      </c>
      <c r="N28" s="199"/>
      <c r="AM28" s="207">
        <f>AM1</f>
        <v>0</v>
      </c>
      <c r="AN28" s="207"/>
      <c r="AO28" s="207"/>
      <c r="AP28" s="207"/>
      <c r="AQ28" s="207"/>
      <c r="AR28" s="81"/>
      <c r="AS28" s="208">
        <f>AS1</f>
        <v>0</v>
      </c>
      <c r="AT28" s="208"/>
      <c r="AU28" s="208"/>
      <c r="AV28" s="208"/>
      <c r="AW28" s="208"/>
      <c r="AY28" s="209">
        <f>AY1</f>
        <v>0</v>
      </c>
      <c r="AZ28" s="209"/>
      <c r="BA28" s="209"/>
      <c r="BB28" s="209"/>
      <c r="BC28" s="209"/>
      <c r="BE28" s="210">
        <f>BE1</f>
        <v>0</v>
      </c>
      <c r="BF28" s="210"/>
      <c r="BG28" s="210"/>
      <c r="BH28" s="210"/>
      <c r="BI28" s="210"/>
      <c r="BK28" s="211">
        <f>BK1</f>
        <v>0</v>
      </c>
      <c r="BL28" s="211"/>
      <c r="BM28" s="211"/>
      <c r="BN28" s="211"/>
      <c r="BO28" s="211"/>
      <c r="BU28" s="195" t="s">
        <v>6</v>
      </c>
      <c r="BV28" s="196"/>
      <c r="BW28" s="196"/>
      <c r="BX28" s="196"/>
      <c r="BY28" s="196"/>
      <c r="BZ28" s="196"/>
      <c r="CA28" s="199">
        <f>M28</f>
        <v>28</v>
      </c>
      <c r="CB28" s="199"/>
      <c r="CQ28" s="207">
        <f>AM28</f>
        <v>0</v>
      </c>
      <c r="CR28" s="207"/>
      <c r="CS28" s="207"/>
      <c r="CT28" s="207"/>
      <c r="CU28" s="207"/>
      <c r="CV28" s="81"/>
      <c r="CW28" s="208">
        <f>AS28</f>
        <v>0</v>
      </c>
      <c r="CX28" s="208"/>
      <c r="CY28" s="208"/>
      <c r="CZ28" s="208"/>
      <c r="DA28" s="208"/>
      <c r="DC28" s="209">
        <f>AY28</f>
        <v>0</v>
      </c>
      <c r="DD28" s="209"/>
      <c r="DE28" s="209"/>
      <c r="DF28" s="209"/>
      <c r="DG28" s="209"/>
      <c r="DI28" s="210">
        <f>BE28</f>
        <v>0</v>
      </c>
      <c r="DJ28" s="210"/>
      <c r="DK28" s="210"/>
      <c r="DL28" s="210"/>
      <c r="DM28" s="210"/>
      <c r="DO28" s="211">
        <f>BK28</f>
        <v>0</v>
      </c>
      <c r="DP28" s="211"/>
      <c r="DQ28" s="211"/>
      <c r="DR28" s="211"/>
      <c r="DS28" s="211"/>
      <c r="EI28" s="195" t="s">
        <v>6</v>
      </c>
      <c r="EJ28" s="196"/>
      <c r="EK28" s="196"/>
      <c r="EL28" s="196"/>
      <c r="EM28" s="196"/>
      <c r="EN28" s="196"/>
      <c r="EO28" s="199">
        <f>M28</f>
        <v>28</v>
      </c>
      <c r="EP28" s="199"/>
    </row>
    <row r="29" spans="1:173" ht="15.75" customHeight="1" thickBot="1" x14ac:dyDescent="0.3">
      <c r="A29" s="1" t="str">
        <f t="shared" ref="A29:B33" si="8">A2</f>
        <v>R</v>
      </c>
      <c r="B29" s="2" t="str">
        <f t="shared" si="8"/>
        <v>Renfort</v>
      </c>
      <c r="C29" s="185"/>
      <c r="D29" s="188"/>
      <c r="E29" s="191"/>
      <c r="F29" s="193"/>
      <c r="G29" s="197"/>
      <c r="H29" s="198"/>
      <c r="I29" s="198"/>
      <c r="J29" s="198"/>
      <c r="K29" s="198"/>
      <c r="L29" s="198"/>
      <c r="M29" s="200"/>
      <c r="N29" s="200"/>
      <c r="AM29" s="202">
        <f>AM2</f>
        <v>0</v>
      </c>
      <c r="AN29" s="202"/>
      <c r="AO29" s="202"/>
      <c r="AP29" s="202"/>
      <c r="AQ29" s="202"/>
      <c r="AS29" s="203">
        <f>AS2</f>
        <v>0</v>
      </c>
      <c r="AT29" s="203"/>
      <c r="AU29" s="203"/>
      <c r="AV29" s="203"/>
      <c r="AW29" s="203"/>
      <c r="AY29" s="204">
        <f>AY2</f>
        <v>0</v>
      </c>
      <c r="AZ29" s="204"/>
      <c r="BA29" s="204"/>
      <c r="BB29" s="204"/>
      <c r="BC29" s="204"/>
      <c r="BE29" s="205">
        <f>BE2</f>
        <v>0</v>
      </c>
      <c r="BF29" s="205"/>
      <c r="BG29" s="205"/>
      <c r="BH29" s="205"/>
      <c r="BI29" s="205"/>
      <c r="BK29" s="206">
        <f>BK2</f>
        <v>0</v>
      </c>
      <c r="BL29" s="206"/>
      <c r="BM29" s="206"/>
      <c r="BN29" s="206"/>
      <c r="BO29" s="206"/>
      <c r="BU29" s="197"/>
      <c r="BV29" s="198"/>
      <c r="BW29" s="198"/>
      <c r="BX29" s="198"/>
      <c r="BY29" s="198"/>
      <c r="BZ29" s="198"/>
      <c r="CA29" s="200"/>
      <c r="CB29" s="200"/>
      <c r="CQ29" s="202">
        <f>AM29</f>
        <v>0</v>
      </c>
      <c r="CR29" s="202"/>
      <c r="CS29" s="202"/>
      <c r="CT29" s="202"/>
      <c r="CU29" s="202"/>
      <c r="CW29" s="203">
        <f>AS29</f>
        <v>0</v>
      </c>
      <c r="CX29" s="203"/>
      <c r="CY29" s="203"/>
      <c r="CZ29" s="203"/>
      <c r="DA29" s="203"/>
      <c r="DC29" s="204">
        <f>AY29</f>
        <v>0</v>
      </c>
      <c r="DD29" s="204"/>
      <c r="DE29" s="204"/>
      <c r="DF29" s="204"/>
      <c r="DG29" s="204"/>
      <c r="DI29" s="205">
        <f>BE29</f>
        <v>0</v>
      </c>
      <c r="DJ29" s="205"/>
      <c r="DK29" s="205"/>
      <c r="DL29" s="205"/>
      <c r="DM29" s="205"/>
      <c r="DO29" s="206">
        <f>BK29</f>
        <v>0</v>
      </c>
      <c r="DP29" s="206"/>
      <c r="DQ29" s="206"/>
      <c r="DR29" s="206"/>
      <c r="DS29" s="206"/>
      <c r="EI29" s="197"/>
      <c r="EJ29" s="198"/>
      <c r="EK29" s="198"/>
      <c r="EL29" s="198"/>
      <c r="EM29" s="198"/>
      <c r="EN29" s="198"/>
      <c r="EO29" s="200"/>
      <c r="EP29" s="200"/>
    </row>
    <row r="30" spans="1:173" ht="15.75" customHeight="1" thickBot="1" x14ac:dyDescent="0.3">
      <c r="A30" s="1" t="str">
        <f t="shared" si="8"/>
        <v>M</v>
      </c>
      <c r="B30" s="2" t="str">
        <f t="shared" si="8"/>
        <v>Mission</v>
      </c>
      <c r="C30" s="185"/>
      <c r="D30" s="188"/>
      <c r="E30" s="191"/>
      <c r="F30" s="194"/>
      <c r="G30" s="6" t="s">
        <v>11</v>
      </c>
      <c r="H30" s="7"/>
      <c r="I30" s="7"/>
      <c r="J30" s="201">
        <f>EM3+1</f>
        <v>42926</v>
      </c>
      <c r="K30" s="201"/>
      <c r="L30" s="201"/>
      <c r="M30" s="201"/>
      <c r="N30" s="201"/>
      <c r="O30" s="201"/>
      <c r="P30" s="201"/>
      <c r="Q30" s="7"/>
      <c r="R30" s="7"/>
      <c r="S30" s="8"/>
      <c r="T30" s="8"/>
      <c r="U30" s="8"/>
      <c r="V30" s="8"/>
      <c r="W30" s="8"/>
      <c r="X30" s="8"/>
      <c r="Y30" s="8"/>
      <c r="Z30" s="8"/>
      <c r="AA30" s="8"/>
      <c r="AB30" s="9"/>
      <c r="AC30" s="6" t="s">
        <v>12</v>
      </c>
      <c r="AD30" s="7"/>
      <c r="AE30" s="7"/>
      <c r="AF30" s="201">
        <f>J30+1</f>
        <v>42927</v>
      </c>
      <c r="AG30" s="201"/>
      <c r="AH30" s="201"/>
      <c r="AI30" s="201"/>
      <c r="AJ30" s="201"/>
      <c r="AK30" s="201"/>
      <c r="AL30" s="201"/>
      <c r="AM30" s="7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9"/>
      <c r="AY30" s="6" t="s">
        <v>13</v>
      </c>
      <c r="AZ30" s="7"/>
      <c r="BA30" s="7"/>
      <c r="BB30" s="7"/>
      <c r="BC30" s="201">
        <f>AF30+1</f>
        <v>42928</v>
      </c>
      <c r="BD30" s="201"/>
      <c r="BE30" s="201"/>
      <c r="BF30" s="201"/>
      <c r="BG30" s="201"/>
      <c r="BH30" s="201"/>
      <c r="BI30" s="201"/>
      <c r="BJ30" s="7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6" t="s">
        <v>14</v>
      </c>
      <c r="BV30" s="7"/>
      <c r="BW30" s="7"/>
      <c r="BX30" s="201">
        <f>BC30+1</f>
        <v>42929</v>
      </c>
      <c r="BY30" s="201"/>
      <c r="BZ30" s="201"/>
      <c r="CA30" s="201"/>
      <c r="CB30" s="201"/>
      <c r="CC30" s="201"/>
      <c r="CD30" s="201"/>
      <c r="CE30" s="7"/>
      <c r="CF30" s="7"/>
      <c r="CG30" s="8"/>
      <c r="CH30" s="8"/>
      <c r="CI30" s="8"/>
      <c r="CJ30" s="8"/>
      <c r="CK30" s="8"/>
      <c r="CL30" s="8"/>
      <c r="CM30" s="8"/>
      <c r="CN30" s="8"/>
      <c r="CO30" s="8"/>
      <c r="CP30" s="9"/>
      <c r="CQ30" s="6" t="s">
        <v>15</v>
      </c>
      <c r="CR30" s="7"/>
      <c r="CS30" s="7"/>
      <c r="CT30" s="7"/>
      <c r="CU30" s="201">
        <f>BX30+1</f>
        <v>42930</v>
      </c>
      <c r="CV30" s="201"/>
      <c r="CW30" s="201"/>
      <c r="CX30" s="201"/>
      <c r="CY30" s="201"/>
      <c r="CZ30" s="201"/>
      <c r="DA30" s="201"/>
      <c r="DB30" s="7"/>
      <c r="DC30" s="167" t="s">
        <v>219</v>
      </c>
      <c r="DD30" s="8"/>
      <c r="DE30" s="8"/>
      <c r="DF30" s="8"/>
      <c r="DG30" s="8"/>
      <c r="DH30" s="8"/>
      <c r="DI30" s="8"/>
      <c r="DJ30" s="8"/>
      <c r="DK30" s="8"/>
      <c r="DL30" s="9"/>
      <c r="DM30" s="6" t="s">
        <v>16</v>
      </c>
      <c r="DN30" s="7"/>
      <c r="DO30" s="7"/>
      <c r="DP30" s="7"/>
      <c r="DQ30" s="201">
        <f>CU30+1</f>
        <v>42931</v>
      </c>
      <c r="DR30" s="201"/>
      <c r="DS30" s="201"/>
      <c r="DT30" s="201"/>
      <c r="DU30" s="201"/>
      <c r="DV30" s="201"/>
      <c r="DW30" s="201"/>
      <c r="DX30" s="7"/>
      <c r="DY30" s="8"/>
      <c r="DZ30" s="8"/>
      <c r="EA30" s="8"/>
      <c r="EB30" s="8"/>
      <c r="EC30" s="8"/>
      <c r="ED30" s="8"/>
      <c r="EE30" s="8"/>
      <c r="EF30" s="8"/>
      <c r="EG30" s="8"/>
      <c r="EH30" s="9"/>
      <c r="EI30" s="6" t="s">
        <v>17</v>
      </c>
      <c r="EJ30" s="7"/>
      <c r="EK30" s="7"/>
      <c r="EL30" s="7"/>
      <c r="EM30" s="201">
        <f>DQ30+1</f>
        <v>42932</v>
      </c>
      <c r="EN30" s="201"/>
      <c r="EO30" s="201"/>
      <c r="EP30" s="201"/>
      <c r="EQ30" s="201"/>
      <c r="ER30" s="201"/>
      <c r="ES30" s="201"/>
      <c r="ET30" s="7"/>
      <c r="EU30" s="8"/>
      <c r="EV30" s="8"/>
      <c r="EW30" s="8"/>
      <c r="EX30" s="8"/>
      <c r="EY30" s="8"/>
      <c r="EZ30" s="8"/>
      <c r="FA30" s="8"/>
      <c r="FB30" s="8"/>
      <c r="FC30" s="8"/>
      <c r="FD30" s="9"/>
      <c r="FE30" s="10"/>
      <c r="FF30" s="215" t="s">
        <v>18</v>
      </c>
      <c r="FG30" s="10"/>
      <c r="FH30" s="216" t="s">
        <v>19</v>
      </c>
      <c r="FI30" s="218"/>
      <c r="FJ30" s="218"/>
      <c r="FK30" s="218"/>
      <c r="FL30" s="218"/>
      <c r="FM30" s="218"/>
      <c r="FN30" s="219"/>
    </row>
    <row r="31" spans="1:173" x14ac:dyDescent="0.25">
      <c r="A31" s="1">
        <f t="shared" si="8"/>
        <v>0</v>
      </c>
      <c r="B31" s="2">
        <f t="shared" si="8"/>
        <v>0</v>
      </c>
      <c r="C31" s="185"/>
      <c r="D31" s="188"/>
      <c r="E31" s="191"/>
      <c r="F31" s="194"/>
      <c r="G31" s="12">
        <v>0.5</v>
      </c>
      <c r="H31" s="13">
        <v>0.5</v>
      </c>
      <c r="I31" s="13">
        <v>0.5</v>
      </c>
      <c r="J31" s="13">
        <v>0.5</v>
      </c>
      <c r="K31" s="13">
        <v>0.5</v>
      </c>
      <c r="L31" s="13">
        <v>0.5</v>
      </c>
      <c r="M31" s="13">
        <v>0.5</v>
      </c>
      <c r="N31" s="13">
        <v>0.5</v>
      </c>
      <c r="O31" s="13">
        <v>0.5</v>
      </c>
      <c r="P31" s="13">
        <v>0.5</v>
      </c>
      <c r="Q31" s="13">
        <v>0.5</v>
      </c>
      <c r="R31" s="13">
        <v>0.5</v>
      </c>
      <c r="S31" s="13">
        <v>0.5</v>
      </c>
      <c r="T31" s="13">
        <v>0.5</v>
      </c>
      <c r="U31" s="13">
        <v>0.5</v>
      </c>
      <c r="V31" s="13">
        <v>0.5</v>
      </c>
      <c r="W31" s="13">
        <v>0.5</v>
      </c>
      <c r="X31" s="13">
        <v>0.5</v>
      </c>
      <c r="Y31" s="13">
        <v>0.5</v>
      </c>
      <c r="Z31" s="13">
        <v>0.5</v>
      </c>
      <c r="AA31" s="13">
        <v>0.5</v>
      </c>
      <c r="AB31" s="14">
        <v>0.5</v>
      </c>
      <c r="AC31" s="12">
        <v>0.5</v>
      </c>
      <c r="AD31" s="13">
        <v>0.5</v>
      </c>
      <c r="AE31" s="13">
        <v>0.5</v>
      </c>
      <c r="AF31" s="13">
        <v>0.5</v>
      </c>
      <c r="AG31" s="13">
        <v>0.5</v>
      </c>
      <c r="AH31" s="13">
        <v>0.5</v>
      </c>
      <c r="AI31" s="13">
        <v>0.5</v>
      </c>
      <c r="AJ31" s="13">
        <v>0.5</v>
      </c>
      <c r="AK31" s="13">
        <v>0.5</v>
      </c>
      <c r="AL31" s="13">
        <v>0.5</v>
      </c>
      <c r="AM31" s="13">
        <v>0.5</v>
      </c>
      <c r="AN31" s="13">
        <v>0.5</v>
      </c>
      <c r="AO31" s="13">
        <v>0.5</v>
      </c>
      <c r="AP31" s="13">
        <v>0.5</v>
      </c>
      <c r="AQ31" s="13">
        <v>0.5</v>
      </c>
      <c r="AR31" s="13">
        <v>0.5</v>
      </c>
      <c r="AS31" s="13">
        <v>0.5</v>
      </c>
      <c r="AT31" s="13">
        <v>0.5</v>
      </c>
      <c r="AU31" s="13">
        <v>0.5</v>
      </c>
      <c r="AV31" s="13">
        <v>0.5</v>
      </c>
      <c r="AW31" s="13">
        <v>0.5</v>
      </c>
      <c r="AX31" s="14">
        <v>0.5</v>
      </c>
      <c r="AY31" s="12">
        <v>0.5</v>
      </c>
      <c r="AZ31" s="13">
        <v>0.5</v>
      </c>
      <c r="BA31" s="13">
        <v>0.5</v>
      </c>
      <c r="BB31" s="13">
        <v>0.5</v>
      </c>
      <c r="BC31" s="13">
        <v>0.5</v>
      </c>
      <c r="BD31" s="13">
        <v>0.5</v>
      </c>
      <c r="BE31" s="13">
        <v>0.5</v>
      </c>
      <c r="BF31" s="13">
        <v>0.5</v>
      </c>
      <c r="BG31" s="13">
        <v>0.5</v>
      </c>
      <c r="BH31" s="13">
        <v>0.5</v>
      </c>
      <c r="BI31" s="13">
        <v>0.5</v>
      </c>
      <c r="BJ31" s="13">
        <v>0.5</v>
      </c>
      <c r="BK31" s="13">
        <v>0.5</v>
      </c>
      <c r="BL31" s="13">
        <v>0.5</v>
      </c>
      <c r="BM31" s="13">
        <v>0.5</v>
      </c>
      <c r="BN31" s="13">
        <v>0.5</v>
      </c>
      <c r="BO31" s="13">
        <v>0.5</v>
      </c>
      <c r="BP31" s="13">
        <v>0.5</v>
      </c>
      <c r="BQ31" s="13">
        <v>0.5</v>
      </c>
      <c r="BR31" s="13">
        <v>0.5</v>
      </c>
      <c r="BS31" s="13">
        <v>0.5</v>
      </c>
      <c r="BT31" s="14">
        <v>0.5</v>
      </c>
      <c r="BU31" s="12">
        <v>0.5</v>
      </c>
      <c r="BV31" s="13">
        <v>0.5</v>
      </c>
      <c r="BW31" s="13">
        <v>0.5</v>
      </c>
      <c r="BX31" s="13">
        <v>0.5</v>
      </c>
      <c r="BY31" s="13">
        <v>0.5</v>
      </c>
      <c r="BZ31" s="13">
        <v>0.5</v>
      </c>
      <c r="CA31" s="13">
        <v>0.5</v>
      </c>
      <c r="CB31" s="13">
        <v>0.5</v>
      </c>
      <c r="CC31" s="13">
        <v>0.5</v>
      </c>
      <c r="CD31" s="13">
        <v>0.5</v>
      </c>
      <c r="CE31" s="13">
        <v>0.5</v>
      </c>
      <c r="CF31" s="13">
        <v>0.5</v>
      </c>
      <c r="CG31" s="13">
        <v>0.5</v>
      </c>
      <c r="CH31" s="13">
        <v>0.5</v>
      </c>
      <c r="CI31" s="13">
        <v>0.5</v>
      </c>
      <c r="CJ31" s="13">
        <v>0.5</v>
      </c>
      <c r="CK31" s="13">
        <v>0.5</v>
      </c>
      <c r="CL31" s="13">
        <v>0.5</v>
      </c>
      <c r="CM31" s="13">
        <v>0.5</v>
      </c>
      <c r="CN31" s="13">
        <v>0.5</v>
      </c>
      <c r="CO31" s="13">
        <v>0.5</v>
      </c>
      <c r="CP31" s="14">
        <v>0.5</v>
      </c>
      <c r="CQ31" s="12">
        <v>0.5</v>
      </c>
      <c r="CR31" s="13">
        <v>0.5</v>
      </c>
      <c r="CS31" s="13">
        <v>0.5</v>
      </c>
      <c r="CT31" s="13">
        <v>0.5</v>
      </c>
      <c r="CU31" s="13">
        <v>0.5</v>
      </c>
      <c r="CV31" s="13">
        <v>0.5</v>
      </c>
      <c r="CW31" s="13">
        <v>0.5</v>
      </c>
      <c r="CX31" s="13">
        <v>0.5</v>
      </c>
      <c r="CY31" s="13">
        <v>0.5</v>
      </c>
      <c r="CZ31" s="13">
        <v>0.5</v>
      </c>
      <c r="DA31" s="13">
        <v>0.5</v>
      </c>
      <c r="DB31" s="13">
        <v>0.5</v>
      </c>
      <c r="DC31" s="13">
        <v>0.5</v>
      </c>
      <c r="DD31" s="13">
        <v>0.5</v>
      </c>
      <c r="DE31" s="13">
        <v>0.5</v>
      </c>
      <c r="DF31" s="13">
        <v>0.5</v>
      </c>
      <c r="DG31" s="13">
        <v>0.5</v>
      </c>
      <c r="DH31" s="13">
        <v>0.5</v>
      </c>
      <c r="DI31" s="13">
        <v>0.5</v>
      </c>
      <c r="DJ31" s="13">
        <v>0.5</v>
      </c>
      <c r="DK31" s="13">
        <v>0.5</v>
      </c>
      <c r="DL31" s="14">
        <v>0.5</v>
      </c>
      <c r="DM31" s="12">
        <v>0.5</v>
      </c>
      <c r="DN31" s="13">
        <v>0.5</v>
      </c>
      <c r="DO31" s="13">
        <v>0.5</v>
      </c>
      <c r="DP31" s="13">
        <v>0.5</v>
      </c>
      <c r="DQ31" s="13">
        <v>0.5</v>
      </c>
      <c r="DR31" s="13">
        <v>0.5</v>
      </c>
      <c r="DS31" s="13">
        <v>0.5</v>
      </c>
      <c r="DT31" s="13">
        <v>0.5</v>
      </c>
      <c r="DU31" s="13">
        <v>0.5</v>
      </c>
      <c r="DV31" s="13">
        <v>0.5</v>
      </c>
      <c r="DW31" s="13">
        <v>0.5</v>
      </c>
      <c r="DX31" s="13">
        <v>0.5</v>
      </c>
      <c r="DY31" s="13">
        <v>0.5</v>
      </c>
      <c r="DZ31" s="13">
        <v>0.5</v>
      </c>
      <c r="EA31" s="13">
        <v>0.5</v>
      </c>
      <c r="EB31" s="13">
        <v>0.5</v>
      </c>
      <c r="EC31" s="13">
        <v>0.5</v>
      </c>
      <c r="ED31" s="13">
        <v>0.5</v>
      </c>
      <c r="EE31" s="13">
        <v>0.5</v>
      </c>
      <c r="EF31" s="13">
        <v>0.5</v>
      </c>
      <c r="EG31" s="13">
        <v>0.5</v>
      </c>
      <c r="EH31" s="14">
        <v>0.5</v>
      </c>
      <c r="EI31" s="12">
        <v>0.5</v>
      </c>
      <c r="EJ31" s="13">
        <v>0.5</v>
      </c>
      <c r="EK31" s="13">
        <v>0.5</v>
      </c>
      <c r="EL31" s="13">
        <v>0.5</v>
      </c>
      <c r="EM31" s="13">
        <v>0.5</v>
      </c>
      <c r="EN31" s="13">
        <v>0.5</v>
      </c>
      <c r="EO31" s="13">
        <v>0.5</v>
      </c>
      <c r="EP31" s="13">
        <v>0.5</v>
      </c>
      <c r="EQ31" s="13">
        <v>0.5</v>
      </c>
      <c r="ER31" s="13">
        <v>0.5</v>
      </c>
      <c r="ES31" s="13">
        <v>0.5</v>
      </c>
      <c r="ET31" s="13">
        <v>0.5</v>
      </c>
      <c r="EU31" s="13">
        <v>0.5</v>
      </c>
      <c r="EV31" s="13">
        <v>0.5</v>
      </c>
      <c r="EW31" s="13">
        <v>0.5</v>
      </c>
      <c r="EX31" s="13">
        <v>0.5</v>
      </c>
      <c r="EY31" s="13">
        <v>0.5</v>
      </c>
      <c r="EZ31" s="13">
        <v>0.5</v>
      </c>
      <c r="FA31" s="13">
        <v>0.5</v>
      </c>
      <c r="FB31" s="13">
        <v>0.5</v>
      </c>
      <c r="FC31" s="13">
        <v>0.5</v>
      </c>
      <c r="FD31" s="14">
        <v>0.5</v>
      </c>
      <c r="FE31" s="15"/>
      <c r="FF31" s="215"/>
      <c r="FG31" s="15"/>
      <c r="FH31" s="17" t="s">
        <v>20</v>
      </c>
      <c r="FI31" s="17" t="s">
        <v>20</v>
      </c>
      <c r="FJ31" s="18" t="s">
        <v>21</v>
      </c>
      <c r="FK31" s="17" t="s">
        <v>22</v>
      </c>
      <c r="FL31" s="19"/>
      <c r="FM31" s="19"/>
      <c r="FN31" s="17" t="s">
        <v>23</v>
      </c>
    </row>
    <row r="32" spans="1:173" x14ac:dyDescent="0.25">
      <c r="A32" s="1">
        <f t="shared" si="8"/>
        <v>0</v>
      </c>
      <c r="B32" s="2">
        <f t="shared" si="8"/>
        <v>0</v>
      </c>
      <c r="C32" s="185"/>
      <c r="D32" s="188"/>
      <c r="E32" s="191"/>
      <c r="F32" s="194"/>
      <c r="G32" s="214" t="s">
        <v>24</v>
      </c>
      <c r="H32" s="212"/>
      <c r="I32" s="212" t="s">
        <v>25</v>
      </c>
      <c r="J32" s="212"/>
      <c r="K32" s="212" t="s">
        <v>26</v>
      </c>
      <c r="L32" s="212"/>
      <c r="M32" s="212" t="s">
        <v>27</v>
      </c>
      <c r="N32" s="212"/>
      <c r="O32" s="212" t="s">
        <v>28</v>
      </c>
      <c r="P32" s="212"/>
      <c r="Q32" s="212" t="s">
        <v>29</v>
      </c>
      <c r="R32" s="212"/>
      <c r="S32" s="212" t="s">
        <v>30</v>
      </c>
      <c r="T32" s="212"/>
      <c r="U32" s="212" t="s">
        <v>31</v>
      </c>
      <c r="V32" s="212"/>
      <c r="W32" s="212" t="s">
        <v>32</v>
      </c>
      <c r="X32" s="212"/>
      <c r="Y32" s="212" t="s">
        <v>33</v>
      </c>
      <c r="Z32" s="212"/>
      <c r="AA32" s="212" t="s">
        <v>34</v>
      </c>
      <c r="AB32" s="213"/>
      <c r="AC32" s="214" t="s">
        <v>24</v>
      </c>
      <c r="AD32" s="212"/>
      <c r="AE32" s="212" t="s">
        <v>25</v>
      </c>
      <c r="AF32" s="212"/>
      <c r="AG32" s="212" t="s">
        <v>26</v>
      </c>
      <c r="AH32" s="212"/>
      <c r="AI32" s="212" t="s">
        <v>27</v>
      </c>
      <c r="AJ32" s="212"/>
      <c r="AK32" s="212" t="s">
        <v>28</v>
      </c>
      <c r="AL32" s="212"/>
      <c r="AM32" s="212" t="s">
        <v>29</v>
      </c>
      <c r="AN32" s="212"/>
      <c r="AO32" s="212" t="s">
        <v>30</v>
      </c>
      <c r="AP32" s="212"/>
      <c r="AQ32" s="212" t="s">
        <v>31</v>
      </c>
      <c r="AR32" s="212"/>
      <c r="AS32" s="212" t="s">
        <v>32</v>
      </c>
      <c r="AT32" s="212"/>
      <c r="AU32" s="212" t="s">
        <v>33</v>
      </c>
      <c r="AV32" s="212"/>
      <c r="AW32" s="212" t="s">
        <v>34</v>
      </c>
      <c r="AX32" s="213"/>
      <c r="AY32" s="214" t="s">
        <v>24</v>
      </c>
      <c r="AZ32" s="212"/>
      <c r="BA32" s="212" t="s">
        <v>25</v>
      </c>
      <c r="BB32" s="212"/>
      <c r="BC32" s="212" t="s">
        <v>26</v>
      </c>
      <c r="BD32" s="212"/>
      <c r="BE32" s="212" t="s">
        <v>27</v>
      </c>
      <c r="BF32" s="212"/>
      <c r="BG32" s="212" t="s">
        <v>28</v>
      </c>
      <c r="BH32" s="212"/>
      <c r="BI32" s="212" t="s">
        <v>29</v>
      </c>
      <c r="BJ32" s="212"/>
      <c r="BK32" s="212" t="s">
        <v>30</v>
      </c>
      <c r="BL32" s="212"/>
      <c r="BM32" s="212" t="s">
        <v>31</v>
      </c>
      <c r="BN32" s="212"/>
      <c r="BO32" s="212" t="s">
        <v>32</v>
      </c>
      <c r="BP32" s="212"/>
      <c r="BQ32" s="212" t="s">
        <v>33</v>
      </c>
      <c r="BR32" s="212"/>
      <c r="BS32" s="212" t="s">
        <v>34</v>
      </c>
      <c r="BT32" s="213"/>
      <c r="BU32" s="214" t="s">
        <v>24</v>
      </c>
      <c r="BV32" s="212"/>
      <c r="BW32" s="212" t="s">
        <v>25</v>
      </c>
      <c r="BX32" s="212"/>
      <c r="BY32" s="212" t="s">
        <v>26</v>
      </c>
      <c r="BZ32" s="212"/>
      <c r="CA32" s="212" t="s">
        <v>27</v>
      </c>
      <c r="CB32" s="212"/>
      <c r="CC32" s="212" t="s">
        <v>28</v>
      </c>
      <c r="CD32" s="212"/>
      <c r="CE32" s="212" t="s">
        <v>29</v>
      </c>
      <c r="CF32" s="212"/>
      <c r="CG32" s="212" t="s">
        <v>30</v>
      </c>
      <c r="CH32" s="212"/>
      <c r="CI32" s="212" t="s">
        <v>31</v>
      </c>
      <c r="CJ32" s="212"/>
      <c r="CK32" s="212" t="s">
        <v>32</v>
      </c>
      <c r="CL32" s="212"/>
      <c r="CM32" s="212" t="s">
        <v>33</v>
      </c>
      <c r="CN32" s="212"/>
      <c r="CO32" s="212" t="s">
        <v>34</v>
      </c>
      <c r="CP32" s="213"/>
      <c r="CQ32" s="214" t="s">
        <v>24</v>
      </c>
      <c r="CR32" s="212"/>
      <c r="CS32" s="212" t="s">
        <v>25</v>
      </c>
      <c r="CT32" s="212"/>
      <c r="CU32" s="212" t="s">
        <v>26</v>
      </c>
      <c r="CV32" s="212"/>
      <c r="CW32" s="212" t="s">
        <v>27</v>
      </c>
      <c r="CX32" s="212"/>
      <c r="CY32" s="212" t="s">
        <v>28</v>
      </c>
      <c r="CZ32" s="212"/>
      <c r="DA32" s="212" t="s">
        <v>29</v>
      </c>
      <c r="DB32" s="212"/>
      <c r="DC32" s="212" t="s">
        <v>30</v>
      </c>
      <c r="DD32" s="212"/>
      <c r="DE32" s="212" t="s">
        <v>31</v>
      </c>
      <c r="DF32" s="212"/>
      <c r="DG32" s="212" t="s">
        <v>32</v>
      </c>
      <c r="DH32" s="212"/>
      <c r="DI32" s="212" t="s">
        <v>33</v>
      </c>
      <c r="DJ32" s="212"/>
      <c r="DK32" s="212" t="s">
        <v>34</v>
      </c>
      <c r="DL32" s="213"/>
      <c r="DM32" s="214" t="s">
        <v>24</v>
      </c>
      <c r="DN32" s="212"/>
      <c r="DO32" s="212" t="s">
        <v>25</v>
      </c>
      <c r="DP32" s="212"/>
      <c r="DQ32" s="212" t="s">
        <v>26</v>
      </c>
      <c r="DR32" s="212"/>
      <c r="DS32" s="212" t="s">
        <v>27</v>
      </c>
      <c r="DT32" s="212"/>
      <c r="DU32" s="212" t="s">
        <v>28</v>
      </c>
      <c r="DV32" s="212"/>
      <c r="DW32" s="212" t="s">
        <v>29</v>
      </c>
      <c r="DX32" s="212"/>
      <c r="DY32" s="212" t="s">
        <v>30</v>
      </c>
      <c r="DZ32" s="212"/>
      <c r="EA32" s="212" t="s">
        <v>31</v>
      </c>
      <c r="EB32" s="212"/>
      <c r="EC32" s="212" t="s">
        <v>32</v>
      </c>
      <c r="ED32" s="212"/>
      <c r="EE32" s="212" t="s">
        <v>33</v>
      </c>
      <c r="EF32" s="212"/>
      <c r="EG32" s="212" t="s">
        <v>34</v>
      </c>
      <c r="EH32" s="213"/>
      <c r="EI32" s="214" t="s">
        <v>24</v>
      </c>
      <c r="EJ32" s="212"/>
      <c r="EK32" s="212" t="s">
        <v>25</v>
      </c>
      <c r="EL32" s="212"/>
      <c r="EM32" s="212" t="s">
        <v>26</v>
      </c>
      <c r="EN32" s="212"/>
      <c r="EO32" s="212" t="s">
        <v>27</v>
      </c>
      <c r="EP32" s="212"/>
      <c r="EQ32" s="212" t="s">
        <v>28</v>
      </c>
      <c r="ER32" s="212"/>
      <c r="ES32" s="212" t="s">
        <v>29</v>
      </c>
      <c r="ET32" s="212"/>
      <c r="EU32" s="212" t="s">
        <v>30</v>
      </c>
      <c r="EV32" s="212"/>
      <c r="EW32" s="212" t="s">
        <v>31</v>
      </c>
      <c r="EX32" s="212"/>
      <c r="EY32" s="212" t="s">
        <v>32</v>
      </c>
      <c r="EZ32" s="212"/>
      <c r="FA32" s="212" t="s">
        <v>33</v>
      </c>
      <c r="FB32" s="212"/>
      <c r="FC32" s="212" t="s">
        <v>34</v>
      </c>
      <c r="FD32" s="213"/>
      <c r="FE32" s="21"/>
      <c r="FF32" s="215"/>
      <c r="FG32" s="21"/>
      <c r="FH32" s="25" t="s">
        <v>35</v>
      </c>
      <c r="FI32" s="23" t="s">
        <v>36</v>
      </c>
      <c r="FJ32" s="24" t="s">
        <v>37</v>
      </c>
      <c r="FK32" s="25" t="s">
        <v>17</v>
      </c>
      <c r="FL32" s="25" t="s">
        <v>20</v>
      </c>
      <c r="FM32" s="25" t="s">
        <v>38</v>
      </c>
      <c r="FN32" s="25" t="s">
        <v>39</v>
      </c>
    </row>
    <row r="33" spans="1:173" x14ac:dyDescent="0.25">
      <c r="A33" s="1">
        <f t="shared" si="8"/>
        <v>0</v>
      </c>
      <c r="B33" s="2">
        <f t="shared" si="8"/>
        <v>0</v>
      </c>
      <c r="C33" s="186"/>
      <c r="D33" s="189"/>
      <c r="E33" s="192"/>
      <c r="F33" s="194"/>
      <c r="G33" s="27" t="s">
        <v>40</v>
      </c>
      <c r="H33" s="220" t="s">
        <v>41</v>
      </c>
      <c r="I33" s="220"/>
      <c r="J33" s="220" t="s">
        <v>42</v>
      </c>
      <c r="K33" s="220"/>
      <c r="L33" s="220" t="s">
        <v>43</v>
      </c>
      <c r="M33" s="220"/>
      <c r="N33" s="220" t="s">
        <v>44</v>
      </c>
      <c r="O33" s="220"/>
      <c r="P33" s="220" t="s">
        <v>45</v>
      </c>
      <c r="Q33" s="220"/>
      <c r="R33" s="220" t="s">
        <v>46</v>
      </c>
      <c r="S33" s="220"/>
      <c r="T33" s="220" t="s">
        <v>47</v>
      </c>
      <c r="U33" s="220"/>
      <c r="V33" s="220" t="s">
        <v>48</v>
      </c>
      <c r="W33" s="220"/>
      <c r="X33" s="220" t="s">
        <v>49</v>
      </c>
      <c r="Y33" s="220"/>
      <c r="Z33" s="220" t="s">
        <v>50</v>
      </c>
      <c r="AA33" s="220"/>
      <c r="AB33" s="28">
        <v>19</v>
      </c>
      <c r="AC33" s="27" t="s">
        <v>40</v>
      </c>
      <c r="AD33" s="220" t="s">
        <v>41</v>
      </c>
      <c r="AE33" s="220"/>
      <c r="AF33" s="220" t="s">
        <v>42</v>
      </c>
      <c r="AG33" s="220"/>
      <c r="AH33" s="220" t="s">
        <v>43</v>
      </c>
      <c r="AI33" s="220"/>
      <c r="AJ33" s="220" t="s">
        <v>44</v>
      </c>
      <c r="AK33" s="220"/>
      <c r="AL33" s="220" t="s">
        <v>45</v>
      </c>
      <c r="AM33" s="220"/>
      <c r="AN33" s="220" t="s">
        <v>46</v>
      </c>
      <c r="AO33" s="220"/>
      <c r="AP33" s="220" t="s">
        <v>47</v>
      </c>
      <c r="AQ33" s="220"/>
      <c r="AR33" s="220" t="s">
        <v>48</v>
      </c>
      <c r="AS33" s="220"/>
      <c r="AT33" s="220" t="s">
        <v>49</v>
      </c>
      <c r="AU33" s="220"/>
      <c r="AV33" s="220" t="s">
        <v>50</v>
      </c>
      <c r="AW33" s="220"/>
      <c r="AX33" s="28">
        <v>19</v>
      </c>
      <c r="AY33" s="27" t="s">
        <v>40</v>
      </c>
      <c r="AZ33" s="220" t="s">
        <v>41</v>
      </c>
      <c r="BA33" s="220"/>
      <c r="BB33" s="220" t="s">
        <v>42</v>
      </c>
      <c r="BC33" s="220"/>
      <c r="BD33" s="220" t="s">
        <v>43</v>
      </c>
      <c r="BE33" s="220"/>
      <c r="BF33" s="220" t="s">
        <v>44</v>
      </c>
      <c r="BG33" s="220"/>
      <c r="BH33" s="220" t="s">
        <v>45</v>
      </c>
      <c r="BI33" s="220"/>
      <c r="BJ33" s="220" t="s">
        <v>46</v>
      </c>
      <c r="BK33" s="220"/>
      <c r="BL33" s="220" t="s">
        <v>47</v>
      </c>
      <c r="BM33" s="220"/>
      <c r="BN33" s="220" t="s">
        <v>48</v>
      </c>
      <c r="BO33" s="220"/>
      <c r="BP33" s="220" t="s">
        <v>49</v>
      </c>
      <c r="BQ33" s="220"/>
      <c r="BR33" s="220" t="s">
        <v>50</v>
      </c>
      <c r="BS33" s="220"/>
      <c r="BT33" s="28">
        <v>19</v>
      </c>
      <c r="BU33" s="27" t="s">
        <v>40</v>
      </c>
      <c r="BV33" s="220" t="s">
        <v>41</v>
      </c>
      <c r="BW33" s="220"/>
      <c r="BX33" s="220" t="s">
        <v>42</v>
      </c>
      <c r="BY33" s="220"/>
      <c r="BZ33" s="220" t="s">
        <v>43</v>
      </c>
      <c r="CA33" s="220"/>
      <c r="CB33" s="220" t="s">
        <v>44</v>
      </c>
      <c r="CC33" s="220"/>
      <c r="CD33" s="220" t="s">
        <v>45</v>
      </c>
      <c r="CE33" s="220"/>
      <c r="CF33" s="220" t="s">
        <v>46</v>
      </c>
      <c r="CG33" s="220"/>
      <c r="CH33" s="220" t="s">
        <v>47</v>
      </c>
      <c r="CI33" s="220"/>
      <c r="CJ33" s="220" t="s">
        <v>48</v>
      </c>
      <c r="CK33" s="220"/>
      <c r="CL33" s="220" t="s">
        <v>49</v>
      </c>
      <c r="CM33" s="220"/>
      <c r="CN33" s="220" t="s">
        <v>50</v>
      </c>
      <c r="CO33" s="220"/>
      <c r="CP33" s="28">
        <v>19</v>
      </c>
      <c r="CQ33" s="27" t="s">
        <v>40</v>
      </c>
      <c r="CR33" s="220" t="s">
        <v>41</v>
      </c>
      <c r="CS33" s="220"/>
      <c r="CT33" s="220" t="s">
        <v>42</v>
      </c>
      <c r="CU33" s="220"/>
      <c r="CV33" s="220" t="s">
        <v>43</v>
      </c>
      <c r="CW33" s="220"/>
      <c r="CX33" s="220" t="s">
        <v>44</v>
      </c>
      <c r="CY33" s="220"/>
      <c r="CZ33" s="220" t="s">
        <v>45</v>
      </c>
      <c r="DA33" s="220"/>
      <c r="DB33" s="220" t="s">
        <v>46</v>
      </c>
      <c r="DC33" s="220"/>
      <c r="DD33" s="220" t="s">
        <v>47</v>
      </c>
      <c r="DE33" s="220"/>
      <c r="DF33" s="220" t="s">
        <v>48</v>
      </c>
      <c r="DG33" s="220"/>
      <c r="DH33" s="220" t="s">
        <v>49</v>
      </c>
      <c r="DI33" s="220"/>
      <c r="DJ33" s="220" t="s">
        <v>50</v>
      </c>
      <c r="DK33" s="220"/>
      <c r="DL33" s="28">
        <v>19</v>
      </c>
      <c r="DM33" s="27" t="s">
        <v>40</v>
      </c>
      <c r="DN33" s="220" t="s">
        <v>41</v>
      </c>
      <c r="DO33" s="220"/>
      <c r="DP33" s="220" t="s">
        <v>42</v>
      </c>
      <c r="DQ33" s="220"/>
      <c r="DR33" s="220" t="s">
        <v>43</v>
      </c>
      <c r="DS33" s="220"/>
      <c r="DT33" s="220" t="s">
        <v>44</v>
      </c>
      <c r="DU33" s="220"/>
      <c r="DV33" s="220" t="s">
        <v>45</v>
      </c>
      <c r="DW33" s="220"/>
      <c r="DX33" s="220" t="s">
        <v>46</v>
      </c>
      <c r="DY33" s="220"/>
      <c r="DZ33" s="220" t="s">
        <v>47</v>
      </c>
      <c r="EA33" s="220"/>
      <c r="EB33" s="220" t="s">
        <v>48</v>
      </c>
      <c r="EC33" s="220"/>
      <c r="ED33" s="220" t="s">
        <v>49</v>
      </c>
      <c r="EE33" s="220"/>
      <c r="EF33" s="220" t="s">
        <v>50</v>
      </c>
      <c r="EG33" s="220"/>
      <c r="EH33" s="28">
        <v>19</v>
      </c>
      <c r="EI33" s="27" t="s">
        <v>40</v>
      </c>
      <c r="EJ33" s="220" t="s">
        <v>41</v>
      </c>
      <c r="EK33" s="220"/>
      <c r="EL33" s="220" t="s">
        <v>42</v>
      </c>
      <c r="EM33" s="220"/>
      <c r="EN33" s="220" t="s">
        <v>43</v>
      </c>
      <c r="EO33" s="220"/>
      <c r="EP33" s="220" t="s">
        <v>44</v>
      </c>
      <c r="EQ33" s="220"/>
      <c r="ER33" s="220" t="s">
        <v>45</v>
      </c>
      <c r="ES33" s="220"/>
      <c r="ET33" s="220" t="s">
        <v>46</v>
      </c>
      <c r="EU33" s="220"/>
      <c r="EV33" s="220" t="s">
        <v>47</v>
      </c>
      <c r="EW33" s="220"/>
      <c r="EX33" s="220" t="s">
        <v>48</v>
      </c>
      <c r="EY33" s="220"/>
      <c r="EZ33" s="220" t="s">
        <v>49</v>
      </c>
      <c r="FA33" s="220"/>
      <c r="FB33" s="220" t="s">
        <v>50</v>
      </c>
      <c r="FC33" s="220"/>
      <c r="FD33" s="28">
        <v>19</v>
      </c>
      <c r="FE33" s="21"/>
      <c r="FF33" s="215"/>
      <c r="FG33" s="21"/>
      <c r="FH33" s="62" t="s">
        <v>17</v>
      </c>
      <c r="FI33" s="30">
        <v>42930</v>
      </c>
      <c r="FJ33" s="31" t="s">
        <v>51</v>
      </c>
      <c r="FK33" s="32" t="s">
        <v>52</v>
      </c>
      <c r="FL33" s="32" t="s">
        <v>53</v>
      </c>
      <c r="FM33" s="32" t="s">
        <v>53</v>
      </c>
      <c r="FN33" s="32"/>
    </row>
    <row r="34" spans="1:173" x14ac:dyDescent="0.25">
      <c r="A34" s="34">
        <v>1</v>
      </c>
      <c r="B34" s="35">
        <f>B7</f>
        <v>0</v>
      </c>
      <c r="C34" s="36">
        <f>SUMIF(G34:FD34,"A",G$4:FD$4)</f>
        <v>0</v>
      </c>
      <c r="D34" s="37">
        <f>SUMIF(G34:FD34,"R",G$4:FD$4)</f>
        <v>0</v>
      </c>
      <c r="E34" s="38">
        <f>SUMIF(G34:FD34,"M",G$4:FD$4)</f>
        <v>0</v>
      </c>
      <c r="F34" s="170">
        <f>(SUMIF(G34:FD34,"*",G$4:FD$4)+FF34)</f>
        <v>0</v>
      </c>
      <c r="G34" s="39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63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5"/>
      <c r="AY34" s="39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1"/>
      <c r="BU34" s="39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160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2"/>
      <c r="DM34" s="39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1"/>
      <c r="EI34" s="39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1"/>
      <c r="FE34" s="42"/>
      <c r="FF34" s="43"/>
      <c r="FG34" s="42"/>
      <c r="FH34" s="44">
        <f t="shared" ref="FH34:FH50" si="9">+SUMIF($EI34:$FD34,"*",$EI$4:$FD$4)</f>
        <v>0</v>
      </c>
      <c r="FI34" s="50">
        <f>SUMIF(CQ34:DL34,"*",$CQ$4:$DL$4)</f>
        <v>0</v>
      </c>
      <c r="FJ34" s="46">
        <f>FN7</f>
        <v>0</v>
      </c>
      <c r="FK34" s="44">
        <f t="shared" ref="FK34:FK50" si="10">FH34*1.5</f>
        <v>0</v>
      </c>
      <c r="FL34" s="46"/>
      <c r="FM34" s="66"/>
      <c r="FN34" s="48">
        <f>FI34+FJ34+FK34-FL34</f>
        <v>0</v>
      </c>
      <c r="FP34" s="49">
        <f>+B34</f>
        <v>0</v>
      </c>
      <c r="FQ34" s="34">
        <v>1</v>
      </c>
    </row>
    <row r="35" spans="1:173" x14ac:dyDescent="0.25">
      <c r="A35" s="34">
        <v>2</v>
      </c>
      <c r="B35" s="35">
        <f t="shared" ref="B35:B50" si="11">B8</f>
        <v>0</v>
      </c>
      <c r="C35" s="36">
        <f t="shared" ref="C35:C50" si="12">SUMIF(G35:FD35,"A",G$4:FD$4)</f>
        <v>0</v>
      </c>
      <c r="D35" s="37">
        <f t="shared" ref="D35:D50" si="13">SUMIF(G35:FD35,"R",G$4:FD$4)</f>
        <v>0</v>
      </c>
      <c r="E35" s="38">
        <f t="shared" ref="E35:E50" si="14">SUMIF(G35:FD35,"M",G$4:FD$4)</f>
        <v>0</v>
      </c>
      <c r="F35" s="170">
        <f t="shared" ref="F35:F50" si="15">(SUMIF(G35:FD35,"*",G$4:FD$4)+FF35)</f>
        <v>0</v>
      </c>
      <c r="G35" s="39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39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1"/>
      <c r="AY35" s="39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1"/>
      <c r="BU35" s="39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160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2"/>
      <c r="DM35" s="39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1"/>
      <c r="EI35" s="39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1"/>
      <c r="FE35" s="42"/>
      <c r="FF35" s="43"/>
      <c r="FG35" s="42"/>
      <c r="FH35" s="44">
        <f t="shared" si="9"/>
        <v>0</v>
      </c>
      <c r="FI35" s="50">
        <f t="shared" ref="FI35:FI50" si="16">SUMIF(CQ35:DL35,"*",$CQ$4:$DL$4)</f>
        <v>0</v>
      </c>
      <c r="FJ35" s="46">
        <f t="shared" ref="FJ35:FJ50" si="17">FN8</f>
        <v>0</v>
      </c>
      <c r="FK35" s="44">
        <f t="shared" si="10"/>
        <v>0</v>
      </c>
      <c r="FL35" s="46"/>
      <c r="FM35" s="66"/>
      <c r="FN35" s="48">
        <f t="shared" ref="FN35:FN50" si="18">FI35+FJ35+FK35-FL35</f>
        <v>0</v>
      </c>
      <c r="FP35" s="49">
        <f t="shared" ref="FP35:FP50" si="19">+B35</f>
        <v>0</v>
      </c>
      <c r="FQ35" s="1">
        <v>2</v>
      </c>
    </row>
    <row r="36" spans="1:173" x14ac:dyDescent="0.25">
      <c r="A36" s="34">
        <v>3</v>
      </c>
      <c r="B36" s="35">
        <f t="shared" si="11"/>
        <v>0</v>
      </c>
      <c r="C36" s="36">
        <f t="shared" si="12"/>
        <v>0</v>
      </c>
      <c r="D36" s="37">
        <f t="shared" si="13"/>
        <v>0</v>
      </c>
      <c r="E36" s="38">
        <f t="shared" si="14"/>
        <v>0</v>
      </c>
      <c r="F36" s="170">
        <f t="shared" si="15"/>
        <v>0</v>
      </c>
      <c r="G36" s="39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39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1"/>
      <c r="AY36" s="39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1"/>
      <c r="BU36" s="39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160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2"/>
      <c r="DM36" s="39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1"/>
      <c r="EI36" s="39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1"/>
      <c r="FE36" s="42"/>
      <c r="FF36" s="43"/>
      <c r="FG36" s="42"/>
      <c r="FH36" s="44">
        <f t="shared" si="9"/>
        <v>0</v>
      </c>
      <c r="FI36" s="50">
        <f t="shared" si="16"/>
        <v>0</v>
      </c>
      <c r="FJ36" s="46">
        <f t="shared" si="17"/>
        <v>0</v>
      </c>
      <c r="FK36" s="44">
        <f t="shared" si="10"/>
        <v>0</v>
      </c>
      <c r="FL36" s="46"/>
      <c r="FM36" s="66"/>
      <c r="FN36" s="48">
        <f t="shared" si="18"/>
        <v>0</v>
      </c>
      <c r="FP36" s="49">
        <f t="shared" si="19"/>
        <v>0</v>
      </c>
      <c r="FQ36" s="1">
        <v>3</v>
      </c>
    </row>
    <row r="37" spans="1:173" x14ac:dyDescent="0.25">
      <c r="A37" s="34">
        <v>4</v>
      </c>
      <c r="B37" s="35">
        <f t="shared" si="11"/>
        <v>0</v>
      </c>
      <c r="C37" s="36">
        <f t="shared" si="12"/>
        <v>0</v>
      </c>
      <c r="D37" s="37">
        <f t="shared" si="13"/>
        <v>0</v>
      </c>
      <c r="E37" s="38">
        <f t="shared" si="14"/>
        <v>0</v>
      </c>
      <c r="F37" s="170">
        <f t="shared" si="15"/>
        <v>0</v>
      </c>
      <c r="G37" s="39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39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1"/>
      <c r="AY37" s="39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1"/>
      <c r="BU37" s="39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160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2"/>
      <c r="DM37" s="39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1"/>
      <c r="EI37" s="39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1"/>
      <c r="FE37" s="42"/>
      <c r="FF37" s="43"/>
      <c r="FG37" s="42"/>
      <c r="FH37" s="44">
        <f t="shared" si="9"/>
        <v>0</v>
      </c>
      <c r="FI37" s="50">
        <f t="shared" si="16"/>
        <v>0</v>
      </c>
      <c r="FJ37" s="46">
        <f t="shared" si="17"/>
        <v>0</v>
      </c>
      <c r="FK37" s="44">
        <f t="shared" si="10"/>
        <v>0</v>
      </c>
      <c r="FL37" s="46"/>
      <c r="FM37" s="66"/>
      <c r="FN37" s="48">
        <f t="shared" si="18"/>
        <v>0</v>
      </c>
      <c r="FP37" s="49">
        <f t="shared" si="19"/>
        <v>0</v>
      </c>
      <c r="FQ37" s="1">
        <v>4</v>
      </c>
    </row>
    <row r="38" spans="1:173" x14ac:dyDescent="0.25">
      <c r="A38" s="34">
        <v>5</v>
      </c>
      <c r="B38" s="35">
        <f t="shared" si="11"/>
        <v>0</v>
      </c>
      <c r="C38" s="36">
        <f t="shared" si="12"/>
        <v>0</v>
      </c>
      <c r="D38" s="37">
        <f t="shared" si="13"/>
        <v>0</v>
      </c>
      <c r="E38" s="38">
        <f t="shared" si="14"/>
        <v>0</v>
      </c>
      <c r="F38" s="170">
        <f t="shared" si="15"/>
        <v>0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39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1"/>
      <c r="AY38" s="39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1"/>
      <c r="BU38" s="39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160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2"/>
      <c r="DM38" s="39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1"/>
      <c r="EI38" s="39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1"/>
      <c r="FE38" s="42"/>
      <c r="FF38" s="43"/>
      <c r="FG38" s="42"/>
      <c r="FH38" s="44">
        <f t="shared" si="9"/>
        <v>0</v>
      </c>
      <c r="FI38" s="50">
        <f t="shared" si="16"/>
        <v>0</v>
      </c>
      <c r="FJ38" s="46">
        <f t="shared" si="17"/>
        <v>0</v>
      </c>
      <c r="FK38" s="44">
        <f t="shared" si="10"/>
        <v>0</v>
      </c>
      <c r="FL38" s="46"/>
      <c r="FM38" s="66"/>
      <c r="FN38" s="48">
        <f t="shared" si="18"/>
        <v>0</v>
      </c>
      <c r="FP38" s="49">
        <f t="shared" si="19"/>
        <v>0</v>
      </c>
      <c r="FQ38" s="1">
        <v>5</v>
      </c>
    </row>
    <row r="39" spans="1:173" x14ac:dyDescent="0.25">
      <c r="A39" s="34">
        <v>6</v>
      </c>
      <c r="B39" s="35">
        <f t="shared" si="11"/>
        <v>0</v>
      </c>
      <c r="C39" s="36">
        <f t="shared" si="12"/>
        <v>0</v>
      </c>
      <c r="D39" s="37">
        <f t="shared" si="13"/>
        <v>0</v>
      </c>
      <c r="E39" s="38">
        <f t="shared" si="14"/>
        <v>0</v>
      </c>
      <c r="F39" s="170">
        <f t="shared" si="15"/>
        <v>0</v>
      </c>
      <c r="G39" s="55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5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7"/>
      <c r="AY39" s="55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7"/>
      <c r="BU39" s="55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7"/>
      <c r="CQ39" s="163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5"/>
      <c r="DM39" s="55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7"/>
      <c r="EI39" s="55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7"/>
      <c r="FE39" s="58"/>
      <c r="FF39" s="43"/>
      <c r="FG39" s="58"/>
      <c r="FH39" s="44">
        <f t="shared" si="9"/>
        <v>0</v>
      </c>
      <c r="FI39" s="50">
        <f t="shared" si="16"/>
        <v>0</v>
      </c>
      <c r="FJ39" s="46">
        <f t="shared" si="17"/>
        <v>0</v>
      </c>
      <c r="FK39" s="44">
        <f t="shared" si="10"/>
        <v>0</v>
      </c>
      <c r="FL39" s="46"/>
      <c r="FM39" s="66"/>
      <c r="FN39" s="48">
        <f t="shared" si="18"/>
        <v>0</v>
      </c>
      <c r="FP39" s="49">
        <f t="shared" si="19"/>
        <v>0</v>
      </c>
      <c r="FQ39" s="1">
        <v>6</v>
      </c>
    </row>
    <row r="40" spans="1:173" x14ac:dyDescent="0.25">
      <c r="A40" s="34">
        <v>7</v>
      </c>
      <c r="B40" s="35">
        <f t="shared" si="11"/>
        <v>0</v>
      </c>
      <c r="C40" s="36">
        <f t="shared" si="12"/>
        <v>0</v>
      </c>
      <c r="D40" s="37">
        <f t="shared" si="13"/>
        <v>0</v>
      </c>
      <c r="E40" s="38">
        <f t="shared" si="14"/>
        <v>0</v>
      </c>
      <c r="F40" s="170">
        <f t="shared" si="15"/>
        <v>0</v>
      </c>
      <c r="G40" s="39"/>
      <c r="H40" s="40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40"/>
      <c r="Z40" s="40"/>
      <c r="AA40" s="40"/>
      <c r="AB40" s="41"/>
      <c r="AC40" s="39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  <c r="AY40" s="39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1"/>
      <c r="BU40" s="39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1"/>
      <c r="CQ40" s="160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2"/>
      <c r="DM40" s="39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1"/>
      <c r="EI40" s="39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1"/>
      <c r="FE40" s="42"/>
      <c r="FF40" s="43"/>
      <c r="FG40" s="42"/>
      <c r="FH40" s="44">
        <f t="shared" si="9"/>
        <v>0</v>
      </c>
      <c r="FI40" s="50">
        <f t="shared" si="16"/>
        <v>0</v>
      </c>
      <c r="FJ40" s="46">
        <f t="shared" si="17"/>
        <v>0</v>
      </c>
      <c r="FK40" s="44">
        <f t="shared" si="10"/>
        <v>0</v>
      </c>
      <c r="FL40" s="46"/>
      <c r="FM40" s="66"/>
      <c r="FN40" s="48">
        <f t="shared" si="18"/>
        <v>0</v>
      </c>
      <c r="FP40" s="49">
        <f t="shared" si="19"/>
        <v>0</v>
      </c>
      <c r="FQ40" s="1">
        <v>7</v>
      </c>
    </row>
    <row r="41" spans="1:173" x14ac:dyDescent="0.25">
      <c r="A41" s="34">
        <v>8</v>
      </c>
      <c r="B41" s="35">
        <f t="shared" si="11"/>
        <v>0</v>
      </c>
      <c r="C41" s="36">
        <f t="shared" si="12"/>
        <v>0</v>
      </c>
      <c r="D41" s="37">
        <f t="shared" si="13"/>
        <v>0</v>
      </c>
      <c r="E41" s="38">
        <f t="shared" si="14"/>
        <v>0</v>
      </c>
      <c r="F41" s="170">
        <f t="shared" si="15"/>
        <v>0</v>
      </c>
      <c r="G41" s="55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41"/>
      <c r="AC41" s="39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1"/>
      <c r="AY41" s="39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1"/>
      <c r="BU41" s="39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1"/>
      <c r="CQ41" s="160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2"/>
      <c r="DM41" s="39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1"/>
      <c r="EI41" s="39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1"/>
      <c r="FE41" s="42"/>
      <c r="FF41" s="43"/>
      <c r="FG41" s="42"/>
      <c r="FH41" s="44">
        <f t="shared" si="9"/>
        <v>0</v>
      </c>
      <c r="FI41" s="50">
        <f t="shared" si="16"/>
        <v>0</v>
      </c>
      <c r="FJ41" s="46">
        <f t="shared" si="17"/>
        <v>0</v>
      </c>
      <c r="FK41" s="44">
        <f t="shared" si="10"/>
        <v>0</v>
      </c>
      <c r="FL41" s="46"/>
      <c r="FM41" s="66"/>
      <c r="FN41" s="48">
        <f t="shared" si="18"/>
        <v>0</v>
      </c>
      <c r="FP41" s="49">
        <f t="shared" si="19"/>
        <v>0</v>
      </c>
      <c r="FQ41" s="1">
        <v>8</v>
      </c>
    </row>
    <row r="42" spans="1:173" x14ac:dyDescent="0.25">
      <c r="A42" s="34">
        <v>9</v>
      </c>
      <c r="B42" s="35">
        <f t="shared" si="11"/>
        <v>0</v>
      </c>
      <c r="C42" s="36">
        <f t="shared" si="12"/>
        <v>0</v>
      </c>
      <c r="D42" s="37">
        <f t="shared" si="13"/>
        <v>0</v>
      </c>
      <c r="E42" s="38">
        <f t="shared" si="14"/>
        <v>0</v>
      </c>
      <c r="F42" s="170">
        <f t="shared" si="15"/>
        <v>0</v>
      </c>
      <c r="G42" s="39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39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1"/>
      <c r="AY42" s="39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1"/>
      <c r="BU42" s="39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1"/>
      <c r="CQ42" s="160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2"/>
      <c r="DM42" s="39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1"/>
      <c r="EI42" s="39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1"/>
      <c r="FE42" s="42"/>
      <c r="FF42" s="43"/>
      <c r="FG42" s="42"/>
      <c r="FH42" s="44">
        <f t="shared" si="9"/>
        <v>0</v>
      </c>
      <c r="FI42" s="50">
        <f t="shared" si="16"/>
        <v>0</v>
      </c>
      <c r="FJ42" s="46">
        <f t="shared" si="17"/>
        <v>0</v>
      </c>
      <c r="FK42" s="44">
        <f t="shared" si="10"/>
        <v>0</v>
      </c>
      <c r="FL42" s="46"/>
      <c r="FM42" s="66"/>
      <c r="FN42" s="48">
        <f t="shared" si="18"/>
        <v>0</v>
      </c>
      <c r="FP42" s="49">
        <f t="shared" si="19"/>
        <v>0</v>
      </c>
      <c r="FQ42" s="1">
        <v>9</v>
      </c>
    </row>
    <row r="43" spans="1:173" x14ac:dyDescent="0.25">
      <c r="A43" s="34">
        <v>10</v>
      </c>
      <c r="B43" s="35">
        <f t="shared" si="11"/>
        <v>0</v>
      </c>
      <c r="C43" s="36">
        <f t="shared" si="12"/>
        <v>0</v>
      </c>
      <c r="D43" s="37">
        <f t="shared" si="13"/>
        <v>0</v>
      </c>
      <c r="E43" s="38">
        <f t="shared" si="14"/>
        <v>0</v>
      </c>
      <c r="F43" s="170">
        <f t="shared" si="15"/>
        <v>0</v>
      </c>
      <c r="G43" s="3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39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1"/>
      <c r="AY43" s="39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1"/>
      <c r="BU43" s="39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1"/>
      <c r="CQ43" s="160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2"/>
      <c r="DM43" s="39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1"/>
      <c r="EI43" s="39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1"/>
      <c r="FE43" s="42"/>
      <c r="FF43" s="43"/>
      <c r="FG43" s="42"/>
      <c r="FH43" s="44">
        <f t="shared" si="9"/>
        <v>0</v>
      </c>
      <c r="FI43" s="50">
        <f t="shared" si="16"/>
        <v>0</v>
      </c>
      <c r="FJ43" s="46">
        <f t="shared" si="17"/>
        <v>0</v>
      </c>
      <c r="FK43" s="44">
        <f t="shared" si="10"/>
        <v>0</v>
      </c>
      <c r="FL43" s="46"/>
      <c r="FM43" s="66"/>
      <c r="FN43" s="48">
        <f t="shared" si="18"/>
        <v>0</v>
      </c>
      <c r="FP43" s="49">
        <f t="shared" si="19"/>
        <v>0</v>
      </c>
      <c r="FQ43" s="1">
        <v>10</v>
      </c>
    </row>
    <row r="44" spans="1:173" x14ac:dyDescent="0.25">
      <c r="A44" s="34">
        <v>11</v>
      </c>
      <c r="B44" s="35">
        <f t="shared" si="11"/>
        <v>0</v>
      </c>
      <c r="C44" s="36">
        <f t="shared" si="12"/>
        <v>0</v>
      </c>
      <c r="D44" s="37">
        <f t="shared" si="13"/>
        <v>0</v>
      </c>
      <c r="E44" s="38">
        <f t="shared" si="14"/>
        <v>0</v>
      </c>
      <c r="F44" s="170">
        <f t="shared" si="15"/>
        <v>0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39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1"/>
      <c r="AY44" s="39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1"/>
      <c r="BU44" s="39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1"/>
      <c r="CQ44" s="160"/>
      <c r="CR44" s="161"/>
      <c r="CS44" s="161"/>
      <c r="CT44" s="161"/>
      <c r="CU44" s="161"/>
      <c r="CV44" s="161"/>
      <c r="CW44" s="161"/>
      <c r="CX44" s="161"/>
      <c r="CY44" s="161"/>
      <c r="CZ44" s="161"/>
      <c r="DA44" s="161"/>
      <c r="DB44" s="161"/>
      <c r="DC44" s="161"/>
      <c r="DD44" s="161"/>
      <c r="DE44" s="161"/>
      <c r="DF44" s="161"/>
      <c r="DG44" s="161"/>
      <c r="DH44" s="161"/>
      <c r="DI44" s="161"/>
      <c r="DJ44" s="161"/>
      <c r="DK44" s="161"/>
      <c r="DL44" s="162"/>
      <c r="DM44" s="39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1"/>
      <c r="EI44" s="39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1"/>
      <c r="FE44" s="42"/>
      <c r="FF44" s="43"/>
      <c r="FG44" s="42"/>
      <c r="FH44" s="44">
        <f t="shared" si="9"/>
        <v>0</v>
      </c>
      <c r="FI44" s="50">
        <f t="shared" si="16"/>
        <v>0</v>
      </c>
      <c r="FJ44" s="46">
        <f t="shared" si="17"/>
        <v>0</v>
      </c>
      <c r="FK44" s="44">
        <f t="shared" si="10"/>
        <v>0</v>
      </c>
      <c r="FL44" s="46"/>
      <c r="FM44" s="66"/>
      <c r="FN44" s="48">
        <f t="shared" si="18"/>
        <v>0</v>
      </c>
      <c r="FP44" s="49">
        <f t="shared" si="19"/>
        <v>0</v>
      </c>
      <c r="FQ44" s="1">
        <v>11</v>
      </c>
    </row>
    <row r="45" spans="1:173" x14ac:dyDescent="0.25">
      <c r="A45" s="34">
        <v>12</v>
      </c>
      <c r="B45" s="35">
        <f t="shared" si="11"/>
        <v>0</v>
      </c>
      <c r="C45" s="36">
        <f t="shared" si="12"/>
        <v>0</v>
      </c>
      <c r="D45" s="37">
        <f t="shared" si="13"/>
        <v>0</v>
      </c>
      <c r="E45" s="38">
        <f t="shared" si="14"/>
        <v>0</v>
      </c>
      <c r="F45" s="170">
        <f t="shared" si="15"/>
        <v>0</v>
      </c>
      <c r="G45" s="39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39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1"/>
      <c r="AY45" s="39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1"/>
      <c r="BU45" s="39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1"/>
      <c r="CQ45" s="160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2"/>
      <c r="DM45" s="39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1"/>
      <c r="EI45" s="39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1"/>
      <c r="FE45" s="42"/>
      <c r="FF45" s="43"/>
      <c r="FG45" s="42"/>
      <c r="FH45" s="44">
        <f t="shared" si="9"/>
        <v>0</v>
      </c>
      <c r="FI45" s="50">
        <f t="shared" si="16"/>
        <v>0</v>
      </c>
      <c r="FJ45" s="46">
        <f t="shared" si="17"/>
        <v>0</v>
      </c>
      <c r="FK45" s="44">
        <f t="shared" si="10"/>
        <v>0</v>
      </c>
      <c r="FL45" s="46"/>
      <c r="FM45" s="66"/>
      <c r="FN45" s="48">
        <f t="shared" si="18"/>
        <v>0</v>
      </c>
      <c r="FP45" s="49">
        <f t="shared" si="19"/>
        <v>0</v>
      </c>
      <c r="FQ45" s="1">
        <v>12</v>
      </c>
    </row>
    <row r="46" spans="1:173" x14ac:dyDescent="0.25">
      <c r="A46" s="34">
        <v>13</v>
      </c>
      <c r="B46" s="35">
        <f t="shared" si="11"/>
        <v>0</v>
      </c>
      <c r="C46" s="36">
        <f t="shared" si="12"/>
        <v>0</v>
      </c>
      <c r="D46" s="37">
        <f t="shared" si="13"/>
        <v>0</v>
      </c>
      <c r="E46" s="38">
        <f t="shared" si="14"/>
        <v>0</v>
      </c>
      <c r="F46" s="170">
        <f t="shared" si="15"/>
        <v>0</v>
      </c>
      <c r="G46" s="39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39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1"/>
      <c r="AY46" s="39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1"/>
      <c r="BU46" s="39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1"/>
      <c r="CQ46" s="160"/>
      <c r="CR46" s="161"/>
      <c r="CS46" s="161"/>
      <c r="CT46" s="161"/>
      <c r="CU46" s="161"/>
      <c r="CV46" s="161"/>
      <c r="CW46" s="161"/>
      <c r="CX46" s="161"/>
      <c r="CY46" s="161"/>
      <c r="CZ46" s="161"/>
      <c r="DA46" s="161"/>
      <c r="DB46" s="161"/>
      <c r="DC46" s="161"/>
      <c r="DD46" s="161"/>
      <c r="DE46" s="161"/>
      <c r="DF46" s="161"/>
      <c r="DG46" s="161"/>
      <c r="DH46" s="161"/>
      <c r="DI46" s="161"/>
      <c r="DJ46" s="161"/>
      <c r="DK46" s="161"/>
      <c r="DL46" s="162"/>
      <c r="DM46" s="39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1"/>
      <c r="EI46" s="39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1"/>
      <c r="FE46" s="42"/>
      <c r="FF46" s="43"/>
      <c r="FG46" s="42"/>
      <c r="FH46" s="44">
        <f t="shared" si="9"/>
        <v>0</v>
      </c>
      <c r="FI46" s="50">
        <f t="shared" si="16"/>
        <v>0</v>
      </c>
      <c r="FJ46" s="46">
        <f t="shared" si="17"/>
        <v>0</v>
      </c>
      <c r="FK46" s="44">
        <f t="shared" si="10"/>
        <v>0</v>
      </c>
      <c r="FL46" s="46"/>
      <c r="FM46" s="66"/>
      <c r="FN46" s="48">
        <f t="shared" si="18"/>
        <v>0</v>
      </c>
      <c r="FP46" s="49">
        <f t="shared" si="19"/>
        <v>0</v>
      </c>
      <c r="FQ46" s="1">
        <v>13</v>
      </c>
    </row>
    <row r="47" spans="1:173" x14ac:dyDescent="0.25">
      <c r="A47" s="34">
        <v>14</v>
      </c>
      <c r="B47" s="35">
        <f t="shared" si="11"/>
        <v>0</v>
      </c>
      <c r="C47" s="36">
        <f t="shared" si="12"/>
        <v>0</v>
      </c>
      <c r="D47" s="37">
        <f t="shared" si="13"/>
        <v>0</v>
      </c>
      <c r="E47" s="38">
        <f t="shared" si="14"/>
        <v>0</v>
      </c>
      <c r="F47" s="170">
        <f t="shared" si="15"/>
        <v>0</v>
      </c>
      <c r="G47" s="39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39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1"/>
      <c r="AY47" s="39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1"/>
      <c r="BU47" s="39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1"/>
      <c r="CQ47" s="160"/>
      <c r="CR47" s="161"/>
      <c r="CS47" s="161"/>
      <c r="CT47" s="161"/>
      <c r="CU47" s="161"/>
      <c r="CV47" s="161"/>
      <c r="CW47" s="161"/>
      <c r="CX47" s="161"/>
      <c r="CY47" s="161"/>
      <c r="CZ47" s="161"/>
      <c r="DA47" s="161"/>
      <c r="DB47" s="161"/>
      <c r="DC47" s="161"/>
      <c r="DD47" s="161"/>
      <c r="DE47" s="161"/>
      <c r="DF47" s="161"/>
      <c r="DG47" s="161"/>
      <c r="DH47" s="161"/>
      <c r="DI47" s="161"/>
      <c r="DJ47" s="161"/>
      <c r="DK47" s="161"/>
      <c r="DL47" s="162"/>
      <c r="DM47" s="39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1"/>
      <c r="EI47" s="39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1"/>
      <c r="FE47" s="42"/>
      <c r="FF47" s="43"/>
      <c r="FG47" s="42"/>
      <c r="FH47" s="44">
        <f t="shared" si="9"/>
        <v>0</v>
      </c>
      <c r="FI47" s="50">
        <f t="shared" si="16"/>
        <v>0</v>
      </c>
      <c r="FJ47" s="46">
        <f t="shared" si="17"/>
        <v>0</v>
      </c>
      <c r="FK47" s="44">
        <f t="shared" si="10"/>
        <v>0</v>
      </c>
      <c r="FL47" s="46"/>
      <c r="FM47" s="66"/>
      <c r="FN47" s="48">
        <f t="shared" si="18"/>
        <v>0</v>
      </c>
      <c r="FP47" s="49">
        <f t="shared" si="19"/>
        <v>0</v>
      </c>
      <c r="FQ47" s="1">
        <v>14</v>
      </c>
    </row>
    <row r="48" spans="1:173" x14ac:dyDescent="0.25">
      <c r="A48" s="34">
        <v>15</v>
      </c>
      <c r="B48" s="35">
        <f t="shared" si="11"/>
        <v>0</v>
      </c>
      <c r="C48" s="36">
        <f t="shared" si="12"/>
        <v>0</v>
      </c>
      <c r="D48" s="37">
        <f t="shared" si="13"/>
        <v>0</v>
      </c>
      <c r="E48" s="38">
        <f t="shared" si="14"/>
        <v>0</v>
      </c>
      <c r="F48" s="170">
        <f t="shared" si="15"/>
        <v>0</v>
      </c>
      <c r="G48" s="39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1"/>
      <c r="AY48" s="39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1"/>
      <c r="BU48" s="39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1"/>
      <c r="CQ48" s="160"/>
      <c r="CR48" s="161"/>
      <c r="CS48" s="161"/>
      <c r="CT48" s="161"/>
      <c r="CU48" s="161"/>
      <c r="CV48" s="161"/>
      <c r="CW48" s="161"/>
      <c r="CX48" s="161"/>
      <c r="CY48" s="161"/>
      <c r="CZ48" s="161"/>
      <c r="DA48" s="161"/>
      <c r="DB48" s="161"/>
      <c r="DC48" s="161"/>
      <c r="DD48" s="161"/>
      <c r="DE48" s="161"/>
      <c r="DF48" s="161"/>
      <c r="DG48" s="161"/>
      <c r="DH48" s="161"/>
      <c r="DI48" s="161"/>
      <c r="DJ48" s="161"/>
      <c r="DK48" s="161"/>
      <c r="DL48" s="162"/>
      <c r="DM48" s="39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1"/>
      <c r="EI48" s="39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1"/>
      <c r="FE48" s="42"/>
      <c r="FF48" s="43"/>
      <c r="FG48" s="42"/>
      <c r="FH48" s="44">
        <f t="shared" si="9"/>
        <v>0</v>
      </c>
      <c r="FI48" s="50">
        <f t="shared" si="16"/>
        <v>0</v>
      </c>
      <c r="FJ48" s="46">
        <f t="shared" si="17"/>
        <v>0</v>
      </c>
      <c r="FK48" s="44">
        <f t="shared" si="10"/>
        <v>0</v>
      </c>
      <c r="FL48" s="46"/>
      <c r="FM48" s="66"/>
      <c r="FN48" s="48">
        <f t="shared" si="18"/>
        <v>0</v>
      </c>
      <c r="FP48" s="49">
        <f t="shared" si="19"/>
        <v>0</v>
      </c>
      <c r="FQ48" s="1">
        <v>15</v>
      </c>
    </row>
    <row r="49" spans="1:173" x14ac:dyDescent="0.25">
      <c r="A49" s="34">
        <v>16</v>
      </c>
      <c r="B49" s="35">
        <f t="shared" si="11"/>
        <v>0</v>
      </c>
      <c r="C49" s="36">
        <f t="shared" si="12"/>
        <v>0</v>
      </c>
      <c r="D49" s="37">
        <f t="shared" si="13"/>
        <v>0</v>
      </c>
      <c r="E49" s="38">
        <f t="shared" si="14"/>
        <v>0</v>
      </c>
      <c r="F49" s="170">
        <f t="shared" si="15"/>
        <v>0</v>
      </c>
      <c r="G49" s="39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39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  <c r="AY49" s="39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1"/>
      <c r="BU49" s="39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1"/>
      <c r="CQ49" s="160"/>
      <c r="CR49" s="161"/>
      <c r="CS49" s="161"/>
      <c r="CT49" s="161"/>
      <c r="CU49" s="161"/>
      <c r="CV49" s="161"/>
      <c r="CW49" s="161"/>
      <c r="CX49" s="161"/>
      <c r="CY49" s="161"/>
      <c r="CZ49" s="161"/>
      <c r="DA49" s="161"/>
      <c r="DB49" s="161"/>
      <c r="DC49" s="161"/>
      <c r="DD49" s="161"/>
      <c r="DE49" s="161"/>
      <c r="DF49" s="161"/>
      <c r="DG49" s="161"/>
      <c r="DH49" s="161"/>
      <c r="DI49" s="161"/>
      <c r="DJ49" s="161"/>
      <c r="DK49" s="161"/>
      <c r="DL49" s="162"/>
      <c r="DM49" s="39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1"/>
      <c r="EI49" s="39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1"/>
      <c r="FE49" s="42"/>
      <c r="FF49" s="43"/>
      <c r="FG49" s="42"/>
      <c r="FH49" s="44">
        <f t="shared" si="9"/>
        <v>0</v>
      </c>
      <c r="FI49" s="50">
        <f t="shared" si="16"/>
        <v>0</v>
      </c>
      <c r="FJ49" s="46">
        <f t="shared" si="17"/>
        <v>0</v>
      </c>
      <c r="FK49" s="44">
        <f t="shared" si="10"/>
        <v>0</v>
      </c>
      <c r="FL49" s="46"/>
      <c r="FM49" s="66"/>
      <c r="FN49" s="48">
        <f t="shared" si="18"/>
        <v>0</v>
      </c>
      <c r="FP49" s="49">
        <f t="shared" si="19"/>
        <v>0</v>
      </c>
      <c r="FQ49" s="1">
        <v>16</v>
      </c>
    </row>
    <row r="50" spans="1:173" x14ac:dyDescent="0.25">
      <c r="A50" s="34">
        <v>17</v>
      </c>
      <c r="B50" s="35">
        <f t="shared" si="11"/>
        <v>0</v>
      </c>
      <c r="C50" s="36">
        <f t="shared" si="12"/>
        <v>0</v>
      </c>
      <c r="D50" s="37">
        <f t="shared" si="13"/>
        <v>0</v>
      </c>
      <c r="E50" s="38">
        <f t="shared" si="14"/>
        <v>0</v>
      </c>
      <c r="F50" s="170">
        <f t="shared" si="15"/>
        <v>0</v>
      </c>
      <c r="G50" s="39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39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1"/>
      <c r="AY50" s="39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1"/>
      <c r="BU50" s="39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1"/>
      <c r="CQ50" s="160"/>
      <c r="CR50" s="161"/>
      <c r="CS50" s="161"/>
      <c r="CT50" s="161"/>
      <c r="CU50" s="161"/>
      <c r="CV50" s="161"/>
      <c r="CW50" s="161"/>
      <c r="CX50" s="161"/>
      <c r="CY50" s="161"/>
      <c r="CZ50" s="161"/>
      <c r="DA50" s="161"/>
      <c r="DB50" s="161"/>
      <c r="DC50" s="161"/>
      <c r="DD50" s="161"/>
      <c r="DE50" s="161"/>
      <c r="DF50" s="161"/>
      <c r="DG50" s="161"/>
      <c r="DH50" s="161"/>
      <c r="DI50" s="161"/>
      <c r="DJ50" s="161"/>
      <c r="DK50" s="161"/>
      <c r="DL50" s="162"/>
      <c r="DM50" s="39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1"/>
      <c r="EI50" s="39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1"/>
      <c r="FE50" s="42"/>
      <c r="FF50" s="43"/>
      <c r="FG50" s="42"/>
      <c r="FH50" s="44">
        <f t="shared" si="9"/>
        <v>0</v>
      </c>
      <c r="FI50" s="50">
        <f t="shared" si="16"/>
        <v>0</v>
      </c>
      <c r="FJ50" s="46">
        <f t="shared" si="17"/>
        <v>0</v>
      </c>
      <c r="FK50" s="44">
        <f t="shared" si="10"/>
        <v>0</v>
      </c>
      <c r="FL50" s="46"/>
      <c r="FM50" s="66"/>
      <c r="FN50" s="48">
        <f t="shared" si="18"/>
        <v>0</v>
      </c>
      <c r="FP50" s="49">
        <f t="shared" si="19"/>
        <v>0</v>
      </c>
      <c r="FQ50" s="1">
        <v>17</v>
      </c>
    </row>
    <row r="51" spans="1:173" x14ac:dyDescent="0.25">
      <c r="G51" s="60" t="s">
        <v>54</v>
      </c>
      <c r="H51" s="221" t="s">
        <v>41</v>
      </c>
      <c r="I51" s="221"/>
      <c r="J51" s="221" t="s">
        <v>42</v>
      </c>
      <c r="K51" s="221"/>
      <c r="L51" s="221" t="s">
        <v>43</v>
      </c>
      <c r="M51" s="221"/>
      <c r="N51" s="221" t="s">
        <v>44</v>
      </c>
      <c r="O51" s="221"/>
      <c r="P51" s="221" t="s">
        <v>45</v>
      </c>
      <c r="Q51" s="221"/>
      <c r="R51" s="221" t="s">
        <v>46</v>
      </c>
      <c r="S51" s="221"/>
      <c r="T51" s="221" t="s">
        <v>47</v>
      </c>
      <c r="U51" s="221"/>
      <c r="V51" s="221" t="s">
        <v>48</v>
      </c>
      <c r="W51" s="221"/>
      <c r="X51" s="221" t="s">
        <v>49</v>
      </c>
      <c r="Y51" s="221"/>
      <c r="Z51" s="221" t="s">
        <v>50</v>
      </c>
      <c r="AA51" s="221"/>
      <c r="AB51" s="61">
        <v>19</v>
      </c>
      <c r="AC51" s="60" t="s">
        <v>54</v>
      </c>
      <c r="AD51" s="221" t="s">
        <v>41</v>
      </c>
      <c r="AE51" s="221"/>
      <c r="AF51" s="221" t="s">
        <v>42</v>
      </c>
      <c r="AG51" s="221"/>
      <c r="AH51" s="221" t="s">
        <v>43</v>
      </c>
      <c r="AI51" s="221"/>
      <c r="AJ51" s="221" t="s">
        <v>44</v>
      </c>
      <c r="AK51" s="221"/>
      <c r="AL51" s="221" t="s">
        <v>45</v>
      </c>
      <c r="AM51" s="221"/>
      <c r="AN51" s="221" t="s">
        <v>46</v>
      </c>
      <c r="AO51" s="221"/>
      <c r="AP51" s="221" t="s">
        <v>47</v>
      </c>
      <c r="AQ51" s="221"/>
      <c r="AR51" s="221" t="s">
        <v>48</v>
      </c>
      <c r="AS51" s="221"/>
      <c r="AT51" s="221" t="s">
        <v>49</v>
      </c>
      <c r="AU51" s="221"/>
      <c r="AV51" s="221" t="s">
        <v>50</v>
      </c>
      <c r="AW51" s="221"/>
      <c r="AX51" s="61">
        <v>19</v>
      </c>
      <c r="AY51" s="60" t="s">
        <v>54</v>
      </c>
      <c r="AZ51" s="221" t="s">
        <v>41</v>
      </c>
      <c r="BA51" s="221"/>
      <c r="BB51" s="221" t="s">
        <v>42</v>
      </c>
      <c r="BC51" s="221"/>
      <c r="BD51" s="221" t="s">
        <v>43</v>
      </c>
      <c r="BE51" s="221"/>
      <c r="BF51" s="221" t="s">
        <v>44</v>
      </c>
      <c r="BG51" s="221"/>
      <c r="BH51" s="221" t="s">
        <v>45</v>
      </c>
      <c r="BI51" s="221"/>
      <c r="BJ51" s="221" t="s">
        <v>46</v>
      </c>
      <c r="BK51" s="221"/>
      <c r="BL51" s="221" t="s">
        <v>47</v>
      </c>
      <c r="BM51" s="221"/>
      <c r="BN51" s="221" t="s">
        <v>48</v>
      </c>
      <c r="BO51" s="221"/>
      <c r="BP51" s="221" t="s">
        <v>49</v>
      </c>
      <c r="BQ51" s="221"/>
      <c r="BR51" s="221" t="s">
        <v>50</v>
      </c>
      <c r="BS51" s="221"/>
      <c r="BT51" s="61">
        <v>19</v>
      </c>
      <c r="BU51" s="60" t="s">
        <v>54</v>
      </c>
      <c r="BV51" s="221" t="s">
        <v>41</v>
      </c>
      <c r="BW51" s="221"/>
      <c r="BX51" s="221" t="s">
        <v>42</v>
      </c>
      <c r="BY51" s="221"/>
      <c r="BZ51" s="221" t="s">
        <v>43</v>
      </c>
      <c r="CA51" s="221"/>
      <c r="CB51" s="221" t="s">
        <v>44</v>
      </c>
      <c r="CC51" s="221"/>
      <c r="CD51" s="221" t="s">
        <v>45</v>
      </c>
      <c r="CE51" s="221"/>
      <c r="CF51" s="221" t="s">
        <v>46</v>
      </c>
      <c r="CG51" s="221"/>
      <c r="CH51" s="221" t="s">
        <v>47</v>
      </c>
      <c r="CI51" s="221"/>
      <c r="CJ51" s="221" t="s">
        <v>48</v>
      </c>
      <c r="CK51" s="221"/>
      <c r="CL51" s="221" t="s">
        <v>49</v>
      </c>
      <c r="CM51" s="221"/>
      <c r="CN51" s="221" t="s">
        <v>50</v>
      </c>
      <c r="CO51" s="221"/>
      <c r="CP51" s="61">
        <v>19</v>
      </c>
      <c r="CQ51" s="60" t="s">
        <v>54</v>
      </c>
      <c r="CR51" s="221" t="s">
        <v>41</v>
      </c>
      <c r="CS51" s="221"/>
      <c r="CT51" s="221" t="s">
        <v>42</v>
      </c>
      <c r="CU51" s="221"/>
      <c r="CV51" s="221" t="s">
        <v>43</v>
      </c>
      <c r="CW51" s="221"/>
      <c r="CX51" s="221" t="s">
        <v>44</v>
      </c>
      <c r="CY51" s="221"/>
      <c r="CZ51" s="221" t="s">
        <v>45</v>
      </c>
      <c r="DA51" s="221"/>
      <c r="DB51" s="221" t="s">
        <v>46</v>
      </c>
      <c r="DC51" s="221"/>
      <c r="DD51" s="221" t="s">
        <v>47</v>
      </c>
      <c r="DE51" s="221"/>
      <c r="DF51" s="221" t="s">
        <v>48</v>
      </c>
      <c r="DG51" s="221"/>
      <c r="DH51" s="221" t="s">
        <v>49</v>
      </c>
      <c r="DI51" s="221"/>
      <c r="DJ51" s="221" t="s">
        <v>50</v>
      </c>
      <c r="DK51" s="221"/>
      <c r="DL51" s="61">
        <v>19</v>
      </c>
      <c r="DM51" s="60" t="s">
        <v>54</v>
      </c>
      <c r="DN51" s="221" t="s">
        <v>41</v>
      </c>
      <c r="DO51" s="221"/>
      <c r="DP51" s="221" t="s">
        <v>42</v>
      </c>
      <c r="DQ51" s="221"/>
      <c r="DR51" s="221" t="s">
        <v>43</v>
      </c>
      <c r="DS51" s="221"/>
      <c r="DT51" s="221" t="s">
        <v>44</v>
      </c>
      <c r="DU51" s="221"/>
      <c r="DV51" s="221" t="s">
        <v>45</v>
      </c>
      <c r="DW51" s="221"/>
      <c r="DX51" s="221" t="s">
        <v>46</v>
      </c>
      <c r="DY51" s="221"/>
      <c r="DZ51" s="221" t="s">
        <v>47</v>
      </c>
      <c r="EA51" s="221"/>
      <c r="EB51" s="221" t="s">
        <v>48</v>
      </c>
      <c r="EC51" s="221"/>
      <c r="ED51" s="221" t="s">
        <v>49</v>
      </c>
      <c r="EE51" s="221"/>
      <c r="EF51" s="221" t="s">
        <v>50</v>
      </c>
      <c r="EG51" s="221"/>
      <c r="EH51" s="61">
        <v>19</v>
      </c>
      <c r="EI51" s="60" t="s">
        <v>54</v>
      </c>
      <c r="EJ51" s="221" t="s">
        <v>41</v>
      </c>
      <c r="EK51" s="221"/>
      <c r="EL51" s="221" t="s">
        <v>42</v>
      </c>
      <c r="EM51" s="221"/>
      <c r="EN51" s="221" t="s">
        <v>43</v>
      </c>
      <c r="EO51" s="221"/>
      <c r="EP51" s="221" t="s">
        <v>44</v>
      </c>
      <c r="EQ51" s="221"/>
      <c r="ER51" s="221" t="s">
        <v>45</v>
      </c>
      <c r="ES51" s="221"/>
      <c r="ET51" s="221" t="s">
        <v>46</v>
      </c>
      <c r="EU51" s="221"/>
      <c r="EV51" s="221" t="s">
        <v>47</v>
      </c>
      <c r="EW51" s="221"/>
      <c r="EX51" s="221" t="s">
        <v>48</v>
      </c>
      <c r="EY51" s="221"/>
      <c r="EZ51" s="221" t="s">
        <v>49</v>
      </c>
      <c r="FA51" s="221"/>
      <c r="FB51" s="221" t="s">
        <v>50</v>
      </c>
      <c r="FC51" s="221"/>
      <c r="FD51" s="61">
        <v>19</v>
      </c>
      <c r="FE51" s="21"/>
      <c r="FF51" s="21"/>
      <c r="FG51" s="21"/>
      <c r="FH51" s="21"/>
      <c r="FI51" s="21"/>
      <c r="FJ51" s="21"/>
      <c r="FK51" s="20"/>
    </row>
    <row r="52" spans="1:173" ht="15.75" thickBot="1" x14ac:dyDescent="0.3">
      <c r="G52" s="224" t="s">
        <v>24</v>
      </c>
      <c r="H52" s="222"/>
      <c r="I52" s="222" t="s">
        <v>25</v>
      </c>
      <c r="J52" s="222"/>
      <c r="K52" s="222" t="s">
        <v>26</v>
      </c>
      <c r="L52" s="222"/>
      <c r="M52" s="222" t="s">
        <v>27</v>
      </c>
      <c r="N52" s="222"/>
      <c r="O52" s="222" t="s">
        <v>28</v>
      </c>
      <c r="P52" s="222"/>
      <c r="Q52" s="222" t="s">
        <v>29</v>
      </c>
      <c r="R52" s="222"/>
      <c r="S52" s="222" t="s">
        <v>30</v>
      </c>
      <c r="T52" s="222"/>
      <c r="U52" s="222" t="s">
        <v>31</v>
      </c>
      <c r="V52" s="222"/>
      <c r="W52" s="222" t="s">
        <v>32</v>
      </c>
      <c r="X52" s="222"/>
      <c r="Y52" s="222" t="s">
        <v>33</v>
      </c>
      <c r="Z52" s="222"/>
      <c r="AA52" s="222" t="s">
        <v>34</v>
      </c>
      <c r="AB52" s="223"/>
      <c r="AC52" s="224" t="s">
        <v>24</v>
      </c>
      <c r="AD52" s="222"/>
      <c r="AE52" s="222" t="s">
        <v>25</v>
      </c>
      <c r="AF52" s="222"/>
      <c r="AG52" s="222" t="s">
        <v>26</v>
      </c>
      <c r="AH52" s="222"/>
      <c r="AI52" s="222" t="s">
        <v>27</v>
      </c>
      <c r="AJ52" s="222"/>
      <c r="AK52" s="222" t="s">
        <v>28</v>
      </c>
      <c r="AL52" s="222"/>
      <c r="AM52" s="222" t="s">
        <v>29</v>
      </c>
      <c r="AN52" s="222"/>
      <c r="AO52" s="222" t="s">
        <v>30</v>
      </c>
      <c r="AP52" s="222"/>
      <c r="AQ52" s="222" t="s">
        <v>31</v>
      </c>
      <c r="AR52" s="222"/>
      <c r="AS52" s="222" t="s">
        <v>32</v>
      </c>
      <c r="AT52" s="222"/>
      <c r="AU52" s="222" t="s">
        <v>33</v>
      </c>
      <c r="AV52" s="222"/>
      <c r="AW52" s="222" t="s">
        <v>34</v>
      </c>
      <c r="AX52" s="223"/>
      <c r="AY52" s="224" t="s">
        <v>24</v>
      </c>
      <c r="AZ52" s="222"/>
      <c r="BA52" s="222" t="s">
        <v>25</v>
      </c>
      <c r="BB52" s="222"/>
      <c r="BC52" s="222" t="s">
        <v>26</v>
      </c>
      <c r="BD52" s="222"/>
      <c r="BE52" s="222" t="s">
        <v>27</v>
      </c>
      <c r="BF52" s="222"/>
      <c r="BG52" s="222" t="s">
        <v>28</v>
      </c>
      <c r="BH52" s="222"/>
      <c r="BI52" s="222" t="s">
        <v>29</v>
      </c>
      <c r="BJ52" s="222"/>
      <c r="BK52" s="222" t="s">
        <v>30</v>
      </c>
      <c r="BL52" s="222"/>
      <c r="BM52" s="222" t="s">
        <v>31</v>
      </c>
      <c r="BN52" s="222"/>
      <c r="BO52" s="222" t="s">
        <v>32</v>
      </c>
      <c r="BP52" s="222"/>
      <c r="BQ52" s="222" t="s">
        <v>33</v>
      </c>
      <c r="BR52" s="222"/>
      <c r="BS52" s="222" t="s">
        <v>34</v>
      </c>
      <c r="BT52" s="223"/>
      <c r="BU52" s="224" t="s">
        <v>24</v>
      </c>
      <c r="BV52" s="222"/>
      <c r="BW52" s="222" t="s">
        <v>25</v>
      </c>
      <c r="BX52" s="222"/>
      <c r="BY52" s="222" t="s">
        <v>26</v>
      </c>
      <c r="BZ52" s="222"/>
      <c r="CA52" s="222" t="s">
        <v>27</v>
      </c>
      <c r="CB52" s="222"/>
      <c r="CC52" s="222" t="s">
        <v>28</v>
      </c>
      <c r="CD52" s="222"/>
      <c r="CE52" s="222" t="s">
        <v>29</v>
      </c>
      <c r="CF52" s="222"/>
      <c r="CG52" s="222" t="s">
        <v>30</v>
      </c>
      <c r="CH52" s="222"/>
      <c r="CI52" s="222" t="s">
        <v>31</v>
      </c>
      <c r="CJ52" s="222"/>
      <c r="CK52" s="222" t="s">
        <v>32</v>
      </c>
      <c r="CL52" s="222"/>
      <c r="CM52" s="222" t="s">
        <v>33</v>
      </c>
      <c r="CN52" s="222"/>
      <c r="CO52" s="222" t="s">
        <v>34</v>
      </c>
      <c r="CP52" s="223"/>
      <c r="CQ52" s="224" t="s">
        <v>24</v>
      </c>
      <c r="CR52" s="222"/>
      <c r="CS52" s="222" t="s">
        <v>25</v>
      </c>
      <c r="CT52" s="222"/>
      <c r="CU52" s="222" t="s">
        <v>26</v>
      </c>
      <c r="CV52" s="222"/>
      <c r="CW52" s="222" t="s">
        <v>27</v>
      </c>
      <c r="CX52" s="222"/>
      <c r="CY52" s="222" t="s">
        <v>28</v>
      </c>
      <c r="CZ52" s="222"/>
      <c r="DA52" s="222" t="s">
        <v>29</v>
      </c>
      <c r="DB52" s="222"/>
      <c r="DC52" s="222" t="s">
        <v>30</v>
      </c>
      <c r="DD52" s="222"/>
      <c r="DE52" s="222" t="s">
        <v>31</v>
      </c>
      <c r="DF52" s="222"/>
      <c r="DG52" s="222" t="s">
        <v>32</v>
      </c>
      <c r="DH52" s="222"/>
      <c r="DI52" s="222" t="s">
        <v>33</v>
      </c>
      <c r="DJ52" s="222"/>
      <c r="DK52" s="222" t="s">
        <v>34</v>
      </c>
      <c r="DL52" s="223"/>
      <c r="DM52" s="224" t="s">
        <v>24</v>
      </c>
      <c r="DN52" s="222"/>
      <c r="DO52" s="222" t="s">
        <v>25</v>
      </c>
      <c r="DP52" s="222"/>
      <c r="DQ52" s="222" t="s">
        <v>26</v>
      </c>
      <c r="DR52" s="222"/>
      <c r="DS52" s="222" t="s">
        <v>27</v>
      </c>
      <c r="DT52" s="222"/>
      <c r="DU52" s="222" t="s">
        <v>28</v>
      </c>
      <c r="DV52" s="222"/>
      <c r="DW52" s="222" t="s">
        <v>29</v>
      </c>
      <c r="DX52" s="222"/>
      <c r="DY52" s="222" t="s">
        <v>30</v>
      </c>
      <c r="DZ52" s="222"/>
      <c r="EA52" s="222" t="s">
        <v>31</v>
      </c>
      <c r="EB52" s="222"/>
      <c r="EC52" s="222" t="s">
        <v>32</v>
      </c>
      <c r="ED52" s="222"/>
      <c r="EE52" s="222" t="s">
        <v>33</v>
      </c>
      <c r="EF52" s="222"/>
      <c r="EG52" s="222" t="s">
        <v>34</v>
      </c>
      <c r="EH52" s="223"/>
      <c r="EI52" s="224" t="s">
        <v>24</v>
      </c>
      <c r="EJ52" s="222"/>
      <c r="EK52" s="222" t="s">
        <v>25</v>
      </c>
      <c r="EL52" s="222"/>
      <c r="EM52" s="222" t="s">
        <v>26</v>
      </c>
      <c r="EN52" s="222"/>
      <c r="EO52" s="222" t="s">
        <v>27</v>
      </c>
      <c r="EP52" s="222"/>
      <c r="EQ52" s="222" t="s">
        <v>28</v>
      </c>
      <c r="ER52" s="222"/>
      <c r="ES52" s="222" t="s">
        <v>29</v>
      </c>
      <c r="ET52" s="222"/>
      <c r="EU52" s="222" t="s">
        <v>30</v>
      </c>
      <c r="EV52" s="222"/>
      <c r="EW52" s="222" t="s">
        <v>31</v>
      </c>
      <c r="EX52" s="222"/>
      <c r="EY52" s="222" t="s">
        <v>32</v>
      </c>
      <c r="EZ52" s="222"/>
      <c r="FA52" s="222" t="s">
        <v>33</v>
      </c>
      <c r="FB52" s="222"/>
      <c r="FC52" s="222" t="s">
        <v>34</v>
      </c>
      <c r="FD52" s="223"/>
      <c r="FE52" s="21"/>
      <c r="FF52" s="21"/>
      <c r="FG52" s="21"/>
      <c r="FH52" s="21"/>
      <c r="FI52" s="21"/>
      <c r="FJ52" s="21"/>
      <c r="FK52" s="21"/>
    </row>
    <row r="55" spans="1:173" ht="15" customHeight="1" x14ac:dyDescent="0.25">
      <c r="A55" s="1" t="str">
        <f>A28</f>
        <v>A</v>
      </c>
      <c r="B55" s="2" t="str">
        <f>B28</f>
        <v>Accueil</v>
      </c>
      <c r="C55" s="184" t="s">
        <v>2</v>
      </c>
      <c r="D55" s="187" t="s">
        <v>3</v>
      </c>
      <c r="E55" s="190" t="s">
        <v>4</v>
      </c>
      <c r="F55" s="193" t="s">
        <v>5</v>
      </c>
      <c r="G55" s="195" t="s">
        <v>6</v>
      </c>
      <c r="H55" s="196"/>
      <c r="I55" s="196"/>
      <c r="J55" s="196"/>
      <c r="K55" s="196"/>
      <c r="L55" s="196"/>
      <c r="M55" s="199">
        <f>M28+1</f>
        <v>29</v>
      </c>
      <c r="N55" s="199"/>
      <c r="AM55" s="207">
        <f>AM28</f>
        <v>0</v>
      </c>
      <c r="AN55" s="207"/>
      <c r="AO55" s="207"/>
      <c r="AP55" s="207"/>
      <c r="AQ55" s="207"/>
      <c r="AR55" s="81"/>
      <c r="AS55" s="208">
        <f>AS28</f>
        <v>0</v>
      </c>
      <c r="AT55" s="208"/>
      <c r="AU55" s="208"/>
      <c r="AV55" s="208"/>
      <c r="AW55" s="208"/>
      <c r="AY55" s="209">
        <f>AY28</f>
        <v>0</v>
      </c>
      <c r="AZ55" s="209"/>
      <c r="BA55" s="209"/>
      <c r="BB55" s="209"/>
      <c r="BC55" s="209"/>
      <c r="BE55" s="210">
        <f>BE28</f>
        <v>0</v>
      </c>
      <c r="BF55" s="210"/>
      <c r="BG55" s="210"/>
      <c r="BH55" s="210"/>
      <c r="BI55" s="210"/>
      <c r="BK55" s="211">
        <f>BK28</f>
        <v>0</v>
      </c>
      <c r="BL55" s="211"/>
      <c r="BM55" s="211"/>
      <c r="BN55" s="211"/>
      <c r="BO55" s="211"/>
      <c r="BU55" s="195" t="s">
        <v>6</v>
      </c>
      <c r="BV55" s="196"/>
      <c r="BW55" s="196"/>
      <c r="BX55" s="196"/>
      <c r="BY55" s="196"/>
      <c r="BZ55" s="196"/>
      <c r="CA55" s="199">
        <f>M55</f>
        <v>29</v>
      </c>
      <c r="CB55" s="199"/>
      <c r="CQ55" s="207">
        <f>AM55</f>
        <v>0</v>
      </c>
      <c r="CR55" s="207"/>
      <c r="CS55" s="207"/>
      <c r="CT55" s="207"/>
      <c r="CU55" s="207"/>
      <c r="CV55" s="81"/>
      <c r="CW55" s="208">
        <f>AS55</f>
        <v>0</v>
      </c>
      <c r="CX55" s="208"/>
      <c r="CY55" s="208"/>
      <c r="CZ55" s="208"/>
      <c r="DA55" s="208"/>
      <c r="DC55" s="209">
        <f>AY55</f>
        <v>0</v>
      </c>
      <c r="DD55" s="209"/>
      <c r="DE55" s="209"/>
      <c r="DF55" s="209"/>
      <c r="DG55" s="209"/>
      <c r="DI55" s="210">
        <f>BE55</f>
        <v>0</v>
      </c>
      <c r="DJ55" s="210"/>
      <c r="DK55" s="210"/>
      <c r="DL55" s="210"/>
      <c r="DM55" s="210"/>
      <c r="DO55" s="211">
        <f>BK55</f>
        <v>0</v>
      </c>
      <c r="DP55" s="211"/>
      <c r="DQ55" s="211"/>
      <c r="DR55" s="211"/>
      <c r="DS55" s="211"/>
      <c r="EI55" s="195" t="s">
        <v>6</v>
      </c>
      <c r="EJ55" s="196"/>
      <c r="EK55" s="196"/>
      <c r="EL55" s="196"/>
      <c r="EM55" s="196"/>
      <c r="EN55" s="196"/>
      <c r="EO55" s="199">
        <f>M55</f>
        <v>29</v>
      </c>
      <c r="EP55" s="199"/>
    </row>
    <row r="56" spans="1:173" ht="15.75" customHeight="1" thickBot="1" x14ac:dyDescent="0.3">
      <c r="A56" s="1" t="str">
        <f t="shared" ref="A56:B60" si="20">A29</f>
        <v>R</v>
      </c>
      <c r="B56" s="2" t="str">
        <f t="shared" si="20"/>
        <v>Renfort</v>
      </c>
      <c r="C56" s="185"/>
      <c r="D56" s="188"/>
      <c r="E56" s="191"/>
      <c r="F56" s="193"/>
      <c r="G56" s="197"/>
      <c r="H56" s="198"/>
      <c r="I56" s="198"/>
      <c r="J56" s="198"/>
      <c r="K56" s="198"/>
      <c r="L56" s="198"/>
      <c r="M56" s="200"/>
      <c r="N56" s="200"/>
      <c r="AM56" s="202">
        <f>AM29</f>
        <v>0</v>
      </c>
      <c r="AN56" s="202"/>
      <c r="AO56" s="202"/>
      <c r="AP56" s="202"/>
      <c r="AQ56" s="202"/>
      <c r="AS56" s="203">
        <f>AS29</f>
        <v>0</v>
      </c>
      <c r="AT56" s="203"/>
      <c r="AU56" s="203"/>
      <c r="AV56" s="203"/>
      <c r="AW56" s="203"/>
      <c r="AY56" s="204">
        <f>AY29</f>
        <v>0</v>
      </c>
      <c r="AZ56" s="204"/>
      <c r="BA56" s="204"/>
      <c r="BB56" s="204"/>
      <c r="BC56" s="204"/>
      <c r="BE56" s="205">
        <f>BE29</f>
        <v>0</v>
      </c>
      <c r="BF56" s="205"/>
      <c r="BG56" s="205"/>
      <c r="BH56" s="205"/>
      <c r="BI56" s="205"/>
      <c r="BK56" s="206">
        <f>BK29</f>
        <v>0</v>
      </c>
      <c r="BL56" s="206"/>
      <c r="BM56" s="206"/>
      <c r="BN56" s="206"/>
      <c r="BO56" s="206"/>
      <c r="BU56" s="197"/>
      <c r="BV56" s="198"/>
      <c r="BW56" s="198"/>
      <c r="BX56" s="198"/>
      <c r="BY56" s="198"/>
      <c r="BZ56" s="198"/>
      <c r="CA56" s="200"/>
      <c r="CB56" s="200"/>
      <c r="CQ56" s="202">
        <f>AM56</f>
        <v>0</v>
      </c>
      <c r="CR56" s="202"/>
      <c r="CS56" s="202"/>
      <c r="CT56" s="202"/>
      <c r="CU56" s="202"/>
      <c r="CW56" s="203">
        <f>AS56</f>
        <v>0</v>
      </c>
      <c r="CX56" s="203"/>
      <c r="CY56" s="203"/>
      <c r="CZ56" s="203"/>
      <c r="DA56" s="203"/>
      <c r="DC56" s="204">
        <f>AY56</f>
        <v>0</v>
      </c>
      <c r="DD56" s="204"/>
      <c r="DE56" s="204"/>
      <c r="DF56" s="204"/>
      <c r="DG56" s="204"/>
      <c r="DI56" s="205">
        <f>BE56</f>
        <v>0</v>
      </c>
      <c r="DJ56" s="205"/>
      <c r="DK56" s="205"/>
      <c r="DL56" s="205"/>
      <c r="DM56" s="205"/>
      <c r="DO56" s="206">
        <f>BK56</f>
        <v>0</v>
      </c>
      <c r="DP56" s="206"/>
      <c r="DQ56" s="206"/>
      <c r="DR56" s="206"/>
      <c r="DS56" s="206"/>
      <c r="EI56" s="197"/>
      <c r="EJ56" s="198"/>
      <c r="EK56" s="198"/>
      <c r="EL56" s="198"/>
      <c r="EM56" s="198"/>
      <c r="EN56" s="198"/>
      <c r="EO56" s="200"/>
      <c r="EP56" s="200"/>
    </row>
    <row r="57" spans="1:173" ht="15.75" thickBot="1" x14ac:dyDescent="0.3">
      <c r="A57" s="1" t="str">
        <f t="shared" si="20"/>
        <v>M</v>
      </c>
      <c r="B57" s="2" t="str">
        <f t="shared" si="20"/>
        <v>Mission</v>
      </c>
      <c r="C57" s="185"/>
      <c r="D57" s="188"/>
      <c r="E57" s="191"/>
      <c r="F57" s="194"/>
      <c r="G57" s="6" t="s">
        <v>11</v>
      </c>
      <c r="H57" s="7"/>
      <c r="I57" s="7"/>
      <c r="J57" s="201">
        <f>EM30+1</f>
        <v>42933</v>
      </c>
      <c r="K57" s="201"/>
      <c r="L57" s="201"/>
      <c r="M57" s="201"/>
      <c r="N57" s="201"/>
      <c r="O57" s="201"/>
      <c r="P57" s="201"/>
      <c r="Q57" s="7"/>
      <c r="R57" s="7"/>
      <c r="S57" s="8"/>
      <c r="T57" s="8"/>
      <c r="U57" s="8"/>
      <c r="V57" s="8"/>
      <c r="W57" s="8"/>
      <c r="X57" s="8"/>
      <c r="Y57" s="8"/>
      <c r="Z57" s="8"/>
      <c r="AA57" s="8"/>
      <c r="AB57" s="9"/>
      <c r="AC57" s="6" t="s">
        <v>12</v>
      </c>
      <c r="AD57" s="7"/>
      <c r="AE57" s="7"/>
      <c r="AF57" s="201">
        <f>J57+1</f>
        <v>42934</v>
      </c>
      <c r="AG57" s="201"/>
      <c r="AH57" s="201"/>
      <c r="AI57" s="201"/>
      <c r="AJ57" s="201"/>
      <c r="AK57" s="201"/>
      <c r="AL57" s="201"/>
      <c r="AM57" s="7"/>
      <c r="AN57" s="7"/>
      <c r="AO57" s="8"/>
      <c r="AP57" s="8"/>
      <c r="AQ57" s="8"/>
      <c r="AR57" s="8"/>
      <c r="AS57" s="8"/>
      <c r="AT57" s="8"/>
      <c r="AU57" s="8"/>
      <c r="AV57" s="8"/>
      <c r="AW57" s="8"/>
      <c r="AX57" s="9"/>
      <c r="AY57" s="6" t="s">
        <v>13</v>
      </c>
      <c r="AZ57" s="7"/>
      <c r="BA57" s="7"/>
      <c r="BB57" s="7"/>
      <c r="BC57" s="201">
        <f>AF57+1</f>
        <v>42935</v>
      </c>
      <c r="BD57" s="201"/>
      <c r="BE57" s="201"/>
      <c r="BF57" s="201"/>
      <c r="BG57" s="201"/>
      <c r="BH57" s="201"/>
      <c r="BI57" s="201"/>
      <c r="BJ57" s="7"/>
      <c r="BK57" s="8"/>
      <c r="BL57" s="8"/>
      <c r="BM57" s="8"/>
      <c r="BN57" s="8"/>
      <c r="BO57" s="8"/>
      <c r="BP57" s="8"/>
      <c r="BQ57" s="8"/>
      <c r="BR57" s="8"/>
      <c r="BS57" s="8"/>
      <c r="BT57" s="9"/>
      <c r="BU57" s="6" t="s">
        <v>14</v>
      </c>
      <c r="BV57" s="7"/>
      <c r="BW57" s="7"/>
      <c r="BX57" s="201">
        <f>BC57+1</f>
        <v>42936</v>
      </c>
      <c r="BY57" s="201"/>
      <c r="BZ57" s="201"/>
      <c r="CA57" s="201"/>
      <c r="CB57" s="201"/>
      <c r="CC57" s="201"/>
      <c r="CD57" s="201"/>
      <c r="CE57" s="7"/>
      <c r="CF57" s="7"/>
      <c r="CG57" s="8"/>
      <c r="CH57" s="8"/>
      <c r="CI57" s="8"/>
      <c r="CJ57" s="8"/>
      <c r="CK57" s="8"/>
      <c r="CL57" s="8"/>
      <c r="CM57" s="8"/>
      <c r="CN57" s="8"/>
      <c r="CO57" s="8"/>
      <c r="CP57" s="9"/>
      <c r="CQ57" s="6" t="s">
        <v>15</v>
      </c>
      <c r="CR57" s="7"/>
      <c r="CS57" s="7"/>
      <c r="CT57" s="7"/>
      <c r="CU57" s="201">
        <f>BX57+1</f>
        <v>42937</v>
      </c>
      <c r="CV57" s="201"/>
      <c r="CW57" s="201"/>
      <c r="CX57" s="201"/>
      <c r="CY57" s="201"/>
      <c r="CZ57" s="201"/>
      <c r="DA57" s="201"/>
      <c r="DB57" s="7"/>
      <c r="DC57" s="8"/>
      <c r="DD57" s="8"/>
      <c r="DE57" s="8"/>
      <c r="DF57" s="8"/>
      <c r="DG57" s="8"/>
      <c r="DH57" s="8"/>
      <c r="DI57" s="8"/>
      <c r="DJ57" s="8"/>
      <c r="DK57" s="8"/>
      <c r="DL57" s="9"/>
      <c r="DM57" s="6" t="s">
        <v>16</v>
      </c>
      <c r="DN57" s="7"/>
      <c r="DO57" s="7"/>
      <c r="DP57" s="7"/>
      <c r="DQ57" s="201">
        <f>CU57+1</f>
        <v>42938</v>
      </c>
      <c r="DR57" s="201"/>
      <c r="DS57" s="201"/>
      <c r="DT57" s="201"/>
      <c r="DU57" s="201"/>
      <c r="DV57" s="201"/>
      <c r="DW57" s="201"/>
      <c r="DX57" s="7"/>
      <c r="DY57" s="8"/>
      <c r="DZ57" s="8"/>
      <c r="EA57" s="8"/>
      <c r="EB57" s="8"/>
      <c r="EC57" s="8"/>
      <c r="ED57" s="8"/>
      <c r="EE57" s="8"/>
      <c r="EF57" s="8"/>
      <c r="EG57" s="8"/>
      <c r="EH57" s="9"/>
      <c r="EI57" s="6" t="s">
        <v>17</v>
      </c>
      <c r="EJ57" s="7"/>
      <c r="EK57" s="7"/>
      <c r="EL57" s="7"/>
      <c r="EM57" s="201">
        <f>DQ57+1</f>
        <v>42939</v>
      </c>
      <c r="EN57" s="201"/>
      <c r="EO57" s="201"/>
      <c r="EP57" s="201"/>
      <c r="EQ57" s="201"/>
      <c r="ER57" s="201"/>
      <c r="ES57" s="201"/>
      <c r="ET57" s="7"/>
      <c r="EU57" s="8"/>
      <c r="EV57" s="8"/>
      <c r="EW57" s="8"/>
      <c r="EX57" s="8"/>
      <c r="EY57" s="8"/>
      <c r="EZ57" s="8"/>
      <c r="FA57" s="8"/>
      <c r="FB57" s="8"/>
      <c r="FC57" s="8"/>
      <c r="FD57" s="9"/>
      <c r="FE57" s="10"/>
      <c r="FF57" s="215" t="s">
        <v>18</v>
      </c>
      <c r="FG57" s="10"/>
      <c r="FH57" s="216" t="s">
        <v>19</v>
      </c>
      <c r="FI57" s="218"/>
      <c r="FJ57" s="218"/>
      <c r="FK57" s="218"/>
      <c r="FL57" s="218"/>
      <c r="FM57" s="218"/>
      <c r="FN57" s="219"/>
    </row>
    <row r="58" spans="1:173" x14ac:dyDescent="0.25">
      <c r="A58" s="1">
        <f t="shared" si="20"/>
        <v>0</v>
      </c>
      <c r="B58" s="2">
        <f t="shared" si="20"/>
        <v>0</v>
      </c>
      <c r="C58" s="185"/>
      <c r="D58" s="188"/>
      <c r="E58" s="191"/>
      <c r="F58" s="194"/>
      <c r="G58" s="12">
        <v>0.5</v>
      </c>
      <c r="H58" s="13">
        <v>0.5</v>
      </c>
      <c r="I58" s="13">
        <v>0.5</v>
      </c>
      <c r="J58" s="13">
        <v>0.5</v>
      </c>
      <c r="K58" s="13">
        <v>0.5</v>
      </c>
      <c r="L58" s="13">
        <v>0.5</v>
      </c>
      <c r="M58" s="13">
        <v>0.5</v>
      </c>
      <c r="N58" s="13">
        <v>0.5</v>
      </c>
      <c r="O58" s="13">
        <v>0.5</v>
      </c>
      <c r="P58" s="13">
        <v>0.5</v>
      </c>
      <c r="Q58" s="13">
        <v>0.5</v>
      </c>
      <c r="R58" s="13">
        <v>0.5</v>
      </c>
      <c r="S58" s="13">
        <v>0.5</v>
      </c>
      <c r="T58" s="13">
        <v>0.5</v>
      </c>
      <c r="U58" s="13">
        <v>0.5</v>
      </c>
      <c r="V58" s="13">
        <v>0.5</v>
      </c>
      <c r="W58" s="13">
        <v>0.5</v>
      </c>
      <c r="X58" s="13">
        <v>0.5</v>
      </c>
      <c r="Y58" s="13">
        <v>0.5</v>
      </c>
      <c r="Z58" s="13">
        <v>0.5</v>
      </c>
      <c r="AA58" s="13">
        <v>0.5</v>
      </c>
      <c r="AB58" s="14">
        <v>0.5</v>
      </c>
      <c r="AC58" s="12">
        <v>0.5</v>
      </c>
      <c r="AD58" s="13">
        <v>0.5</v>
      </c>
      <c r="AE58" s="13">
        <v>0.5</v>
      </c>
      <c r="AF58" s="13">
        <v>0.5</v>
      </c>
      <c r="AG58" s="13">
        <v>0.5</v>
      </c>
      <c r="AH58" s="13">
        <v>0.5</v>
      </c>
      <c r="AI58" s="13">
        <v>0.5</v>
      </c>
      <c r="AJ58" s="13">
        <v>0.5</v>
      </c>
      <c r="AK58" s="13">
        <v>0.5</v>
      </c>
      <c r="AL58" s="13">
        <v>0.5</v>
      </c>
      <c r="AM58" s="13">
        <v>0.5</v>
      </c>
      <c r="AN58" s="13">
        <v>0.5</v>
      </c>
      <c r="AO58" s="13">
        <v>0.5</v>
      </c>
      <c r="AP58" s="13">
        <v>0.5</v>
      </c>
      <c r="AQ58" s="13">
        <v>0.5</v>
      </c>
      <c r="AR58" s="13">
        <v>0.5</v>
      </c>
      <c r="AS58" s="13">
        <v>0.5</v>
      </c>
      <c r="AT58" s="13">
        <v>0.5</v>
      </c>
      <c r="AU58" s="13">
        <v>0.5</v>
      </c>
      <c r="AV58" s="13">
        <v>0.5</v>
      </c>
      <c r="AW58" s="13">
        <v>0.5</v>
      </c>
      <c r="AX58" s="14">
        <v>0.5</v>
      </c>
      <c r="AY58" s="12">
        <v>0.5</v>
      </c>
      <c r="AZ58" s="13">
        <v>0.5</v>
      </c>
      <c r="BA58" s="13">
        <v>0.5</v>
      </c>
      <c r="BB58" s="13">
        <v>0.5</v>
      </c>
      <c r="BC58" s="13">
        <v>0.5</v>
      </c>
      <c r="BD58" s="13">
        <v>0.5</v>
      </c>
      <c r="BE58" s="13">
        <v>0.5</v>
      </c>
      <c r="BF58" s="13">
        <v>0.5</v>
      </c>
      <c r="BG58" s="13">
        <v>0.5</v>
      </c>
      <c r="BH58" s="13">
        <v>0.5</v>
      </c>
      <c r="BI58" s="13">
        <v>0.5</v>
      </c>
      <c r="BJ58" s="13">
        <v>0.5</v>
      </c>
      <c r="BK58" s="13">
        <v>0.5</v>
      </c>
      <c r="BL58" s="13">
        <v>0.5</v>
      </c>
      <c r="BM58" s="13">
        <v>0.5</v>
      </c>
      <c r="BN58" s="13">
        <v>0.5</v>
      </c>
      <c r="BO58" s="13">
        <v>0.5</v>
      </c>
      <c r="BP58" s="13">
        <v>0.5</v>
      </c>
      <c r="BQ58" s="13">
        <v>0.5</v>
      </c>
      <c r="BR58" s="13">
        <v>0.5</v>
      </c>
      <c r="BS58" s="13">
        <v>0.5</v>
      </c>
      <c r="BT58" s="14">
        <v>0.5</v>
      </c>
      <c r="BU58" s="12">
        <v>0.5</v>
      </c>
      <c r="BV58" s="13">
        <v>0.5</v>
      </c>
      <c r="BW58" s="13">
        <v>0.5</v>
      </c>
      <c r="BX58" s="13">
        <v>0.5</v>
      </c>
      <c r="BY58" s="13">
        <v>0.5</v>
      </c>
      <c r="BZ58" s="13">
        <v>0.5</v>
      </c>
      <c r="CA58" s="13">
        <v>0.5</v>
      </c>
      <c r="CB58" s="13">
        <v>0.5</v>
      </c>
      <c r="CC58" s="13">
        <v>0.5</v>
      </c>
      <c r="CD58" s="13">
        <v>0.5</v>
      </c>
      <c r="CE58" s="13">
        <v>0.5</v>
      </c>
      <c r="CF58" s="13">
        <v>0.5</v>
      </c>
      <c r="CG58" s="13">
        <v>0.5</v>
      </c>
      <c r="CH58" s="13">
        <v>0.5</v>
      </c>
      <c r="CI58" s="13">
        <v>0.5</v>
      </c>
      <c r="CJ58" s="13">
        <v>0.5</v>
      </c>
      <c r="CK58" s="13">
        <v>0.5</v>
      </c>
      <c r="CL58" s="13">
        <v>0.5</v>
      </c>
      <c r="CM58" s="13">
        <v>0.5</v>
      </c>
      <c r="CN58" s="13">
        <v>0.5</v>
      </c>
      <c r="CO58" s="13">
        <v>0.5</v>
      </c>
      <c r="CP58" s="14">
        <v>0.5</v>
      </c>
      <c r="CQ58" s="12">
        <v>0.5</v>
      </c>
      <c r="CR58" s="13">
        <v>0.5</v>
      </c>
      <c r="CS58" s="13">
        <v>0.5</v>
      </c>
      <c r="CT58" s="13">
        <v>0.5</v>
      </c>
      <c r="CU58" s="13">
        <v>0.5</v>
      </c>
      <c r="CV58" s="13">
        <v>0.5</v>
      </c>
      <c r="CW58" s="13">
        <v>0.5</v>
      </c>
      <c r="CX58" s="13">
        <v>0.5</v>
      </c>
      <c r="CY58" s="13">
        <v>0.5</v>
      </c>
      <c r="CZ58" s="13">
        <v>0.5</v>
      </c>
      <c r="DA58" s="13">
        <v>0.5</v>
      </c>
      <c r="DB58" s="13">
        <v>0.5</v>
      </c>
      <c r="DC58" s="13">
        <v>0.5</v>
      </c>
      <c r="DD58" s="13">
        <v>0.5</v>
      </c>
      <c r="DE58" s="13">
        <v>0.5</v>
      </c>
      <c r="DF58" s="13">
        <v>0.5</v>
      </c>
      <c r="DG58" s="13">
        <v>0.5</v>
      </c>
      <c r="DH58" s="13">
        <v>0.5</v>
      </c>
      <c r="DI58" s="13">
        <v>0.5</v>
      </c>
      <c r="DJ58" s="13">
        <v>0.5</v>
      </c>
      <c r="DK58" s="13">
        <v>0.5</v>
      </c>
      <c r="DL58" s="14">
        <v>0.5</v>
      </c>
      <c r="DM58" s="12">
        <v>0.5</v>
      </c>
      <c r="DN58" s="13">
        <v>0.5</v>
      </c>
      <c r="DO58" s="13">
        <v>0.5</v>
      </c>
      <c r="DP58" s="13">
        <v>0.5</v>
      </c>
      <c r="DQ58" s="13">
        <v>0.5</v>
      </c>
      <c r="DR58" s="13">
        <v>0.5</v>
      </c>
      <c r="DS58" s="13">
        <v>0.5</v>
      </c>
      <c r="DT58" s="13">
        <v>0.5</v>
      </c>
      <c r="DU58" s="13">
        <v>0.5</v>
      </c>
      <c r="DV58" s="13">
        <v>0.5</v>
      </c>
      <c r="DW58" s="13">
        <v>0.5</v>
      </c>
      <c r="DX58" s="13">
        <v>0.5</v>
      </c>
      <c r="DY58" s="13">
        <v>0.5</v>
      </c>
      <c r="DZ58" s="13">
        <v>0.5</v>
      </c>
      <c r="EA58" s="13">
        <v>0.5</v>
      </c>
      <c r="EB58" s="13">
        <v>0.5</v>
      </c>
      <c r="EC58" s="13">
        <v>0.5</v>
      </c>
      <c r="ED58" s="13">
        <v>0.5</v>
      </c>
      <c r="EE58" s="13">
        <v>0.5</v>
      </c>
      <c r="EF58" s="13">
        <v>0.5</v>
      </c>
      <c r="EG58" s="13">
        <v>0.5</v>
      </c>
      <c r="EH58" s="14">
        <v>0.5</v>
      </c>
      <c r="EI58" s="12">
        <v>0.5</v>
      </c>
      <c r="EJ58" s="13">
        <v>0.5</v>
      </c>
      <c r="EK58" s="13">
        <v>0.5</v>
      </c>
      <c r="EL58" s="13">
        <v>0.5</v>
      </c>
      <c r="EM58" s="13">
        <v>0.5</v>
      </c>
      <c r="EN58" s="13">
        <v>0.5</v>
      </c>
      <c r="EO58" s="13">
        <v>0.5</v>
      </c>
      <c r="EP58" s="13">
        <v>0.5</v>
      </c>
      <c r="EQ58" s="13">
        <v>0.5</v>
      </c>
      <c r="ER58" s="13">
        <v>0.5</v>
      </c>
      <c r="ES58" s="13">
        <v>0.5</v>
      </c>
      <c r="ET58" s="13">
        <v>0.5</v>
      </c>
      <c r="EU58" s="13">
        <v>0.5</v>
      </c>
      <c r="EV58" s="13">
        <v>0.5</v>
      </c>
      <c r="EW58" s="13">
        <v>0.5</v>
      </c>
      <c r="EX58" s="13">
        <v>0.5</v>
      </c>
      <c r="EY58" s="13">
        <v>0.5</v>
      </c>
      <c r="EZ58" s="13">
        <v>0.5</v>
      </c>
      <c r="FA58" s="13">
        <v>0.5</v>
      </c>
      <c r="FB58" s="13">
        <v>0.5</v>
      </c>
      <c r="FC58" s="13">
        <v>0.5</v>
      </c>
      <c r="FD58" s="14">
        <v>0.5</v>
      </c>
      <c r="FE58" s="15"/>
      <c r="FF58" s="215"/>
      <c r="FG58" s="15"/>
      <c r="FH58" s="17" t="s">
        <v>20</v>
      </c>
      <c r="FI58" s="17" t="s">
        <v>20</v>
      </c>
      <c r="FJ58" s="18" t="s">
        <v>21</v>
      </c>
      <c r="FK58" s="17" t="s">
        <v>22</v>
      </c>
      <c r="FL58" s="19"/>
      <c r="FM58" s="19"/>
      <c r="FN58" s="17" t="s">
        <v>23</v>
      </c>
    </row>
    <row r="59" spans="1:173" x14ac:dyDescent="0.25">
      <c r="A59" s="1">
        <f t="shared" si="20"/>
        <v>0</v>
      </c>
      <c r="B59" s="2">
        <f t="shared" si="20"/>
        <v>0</v>
      </c>
      <c r="C59" s="185"/>
      <c r="D59" s="188"/>
      <c r="E59" s="191"/>
      <c r="F59" s="194"/>
      <c r="G59" s="214" t="s">
        <v>24</v>
      </c>
      <c r="H59" s="212"/>
      <c r="I59" s="212" t="s">
        <v>25</v>
      </c>
      <c r="J59" s="212"/>
      <c r="K59" s="212" t="s">
        <v>26</v>
      </c>
      <c r="L59" s="212"/>
      <c r="M59" s="212" t="s">
        <v>27</v>
      </c>
      <c r="N59" s="212"/>
      <c r="O59" s="212" t="s">
        <v>28</v>
      </c>
      <c r="P59" s="212"/>
      <c r="Q59" s="212" t="s">
        <v>29</v>
      </c>
      <c r="R59" s="212"/>
      <c r="S59" s="212" t="s">
        <v>30</v>
      </c>
      <c r="T59" s="212"/>
      <c r="U59" s="212" t="s">
        <v>31</v>
      </c>
      <c r="V59" s="212"/>
      <c r="W59" s="212" t="s">
        <v>32</v>
      </c>
      <c r="X59" s="212"/>
      <c r="Y59" s="212" t="s">
        <v>33</v>
      </c>
      <c r="Z59" s="212"/>
      <c r="AA59" s="212" t="s">
        <v>34</v>
      </c>
      <c r="AB59" s="213"/>
      <c r="AC59" s="214" t="s">
        <v>24</v>
      </c>
      <c r="AD59" s="212"/>
      <c r="AE59" s="212" t="s">
        <v>25</v>
      </c>
      <c r="AF59" s="212"/>
      <c r="AG59" s="212" t="s">
        <v>26</v>
      </c>
      <c r="AH59" s="212"/>
      <c r="AI59" s="212" t="s">
        <v>27</v>
      </c>
      <c r="AJ59" s="212"/>
      <c r="AK59" s="212" t="s">
        <v>28</v>
      </c>
      <c r="AL59" s="212"/>
      <c r="AM59" s="212" t="s">
        <v>29</v>
      </c>
      <c r="AN59" s="212"/>
      <c r="AO59" s="212" t="s">
        <v>30</v>
      </c>
      <c r="AP59" s="212"/>
      <c r="AQ59" s="212" t="s">
        <v>31</v>
      </c>
      <c r="AR59" s="212"/>
      <c r="AS59" s="212" t="s">
        <v>32</v>
      </c>
      <c r="AT59" s="212"/>
      <c r="AU59" s="212" t="s">
        <v>33</v>
      </c>
      <c r="AV59" s="212"/>
      <c r="AW59" s="212" t="s">
        <v>34</v>
      </c>
      <c r="AX59" s="213"/>
      <c r="AY59" s="214" t="s">
        <v>24</v>
      </c>
      <c r="AZ59" s="212"/>
      <c r="BA59" s="212" t="s">
        <v>25</v>
      </c>
      <c r="BB59" s="212"/>
      <c r="BC59" s="212" t="s">
        <v>26</v>
      </c>
      <c r="BD59" s="212"/>
      <c r="BE59" s="212" t="s">
        <v>27</v>
      </c>
      <c r="BF59" s="212"/>
      <c r="BG59" s="212" t="s">
        <v>28</v>
      </c>
      <c r="BH59" s="212"/>
      <c r="BI59" s="212" t="s">
        <v>29</v>
      </c>
      <c r="BJ59" s="212"/>
      <c r="BK59" s="212" t="s">
        <v>30</v>
      </c>
      <c r="BL59" s="212"/>
      <c r="BM59" s="212" t="s">
        <v>31</v>
      </c>
      <c r="BN59" s="212"/>
      <c r="BO59" s="212" t="s">
        <v>32</v>
      </c>
      <c r="BP59" s="212"/>
      <c r="BQ59" s="212" t="s">
        <v>33</v>
      </c>
      <c r="BR59" s="212"/>
      <c r="BS59" s="212" t="s">
        <v>34</v>
      </c>
      <c r="BT59" s="213"/>
      <c r="BU59" s="214" t="s">
        <v>24</v>
      </c>
      <c r="BV59" s="212"/>
      <c r="BW59" s="212" t="s">
        <v>25</v>
      </c>
      <c r="BX59" s="212"/>
      <c r="BY59" s="212" t="s">
        <v>26</v>
      </c>
      <c r="BZ59" s="212"/>
      <c r="CA59" s="212" t="s">
        <v>27</v>
      </c>
      <c r="CB59" s="212"/>
      <c r="CC59" s="212" t="s">
        <v>28</v>
      </c>
      <c r="CD59" s="212"/>
      <c r="CE59" s="212" t="s">
        <v>29</v>
      </c>
      <c r="CF59" s="212"/>
      <c r="CG59" s="212" t="s">
        <v>30</v>
      </c>
      <c r="CH59" s="212"/>
      <c r="CI59" s="212" t="s">
        <v>31</v>
      </c>
      <c r="CJ59" s="212"/>
      <c r="CK59" s="212" t="s">
        <v>32</v>
      </c>
      <c r="CL59" s="212"/>
      <c r="CM59" s="212" t="s">
        <v>33</v>
      </c>
      <c r="CN59" s="212"/>
      <c r="CO59" s="212" t="s">
        <v>34</v>
      </c>
      <c r="CP59" s="213"/>
      <c r="CQ59" s="214" t="s">
        <v>24</v>
      </c>
      <c r="CR59" s="212"/>
      <c r="CS59" s="212" t="s">
        <v>25</v>
      </c>
      <c r="CT59" s="212"/>
      <c r="CU59" s="212" t="s">
        <v>26</v>
      </c>
      <c r="CV59" s="212"/>
      <c r="CW59" s="212" t="s">
        <v>27</v>
      </c>
      <c r="CX59" s="212"/>
      <c r="CY59" s="212" t="s">
        <v>28</v>
      </c>
      <c r="CZ59" s="212"/>
      <c r="DA59" s="212" t="s">
        <v>29</v>
      </c>
      <c r="DB59" s="212"/>
      <c r="DC59" s="212" t="s">
        <v>30</v>
      </c>
      <c r="DD59" s="212"/>
      <c r="DE59" s="212" t="s">
        <v>31</v>
      </c>
      <c r="DF59" s="212"/>
      <c r="DG59" s="212" t="s">
        <v>32</v>
      </c>
      <c r="DH59" s="212"/>
      <c r="DI59" s="212" t="s">
        <v>33</v>
      </c>
      <c r="DJ59" s="212"/>
      <c r="DK59" s="212" t="s">
        <v>34</v>
      </c>
      <c r="DL59" s="213"/>
      <c r="DM59" s="214" t="s">
        <v>24</v>
      </c>
      <c r="DN59" s="212"/>
      <c r="DO59" s="212" t="s">
        <v>25</v>
      </c>
      <c r="DP59" s="212"/>
      <c r="DQ59" s="212" t="s">
        <v>26</v>
      </c>
      <c r="DR59" s="212"/>
      <c r="DS59" s="212" t="s">
        <v>27</v>
      </c>
      <c r="DT59" s="212"/>
      <c r="DU59" s="212" t="s">
        <v>28</v>
      </c>
      <c r="DV59" s="212"/>
      <c r="DW59" s="212" t="s">
        <v>29</v>
      </c>
      <c r="DX59" s="212"/>
      <c r="DY59" s="212" t="s">
        <v>30</v>
      </c>
      <c r="DZ59" s="212"/>
      <c r="EA59" s="212" t="s">
        <v>31</v>
      </c>
      <c r="EB59" s="212"/>
      <c r="EC59" s="212" t="s">
        <v>32</v>
      </c>
      <c r="ED59" s="212"/>
      <c r="EE59" s="212" t="s">
        <v>33</v>
      </c>
      <c r="EF59" s="212"/>
      <c r="EG59" s="212" t="s">
        <v>34</v>
      </c>
      <c r="EH59" s="213"/>
      <c r="EI59" s="214" t="s">
        <v>24</v>
      </c>
      <c r="EJ59" s="212"/>
      <c r="EK59" s="212" t="s">
        <v>25</v>
      </c>
      <c r="EL59" s="212"/>
      <c r="EM59" s="212" t="s">
        <v>26</v>
      </c>
      <c r="EN59" s="212"/>
      <c r="EO59" s="212" t="s">
        <v>27</v>
      </c>
      <c r="EP59" s="212"/>
      <c r="EQ59" s="212" t="s">
        <v>28</v>
      </c>
      <c r="ER59" s="212"/>
      <c r="ES59" s="212" t="s">
        <v>29</v>
      </c>
      <c r="ET59" s="212"/>
      <c r="EU59" s="212" t="s">
        <v>30</v>
      </c>
      <c r="EV59" s="212"/>
      <c r="EW59" s="212" t="s">
        <v>31</v>
      </c>
      <c r="EX59" s="212"/>
      <c r="EY59" s="212" t="s">
        <v>32</v>
      </c>
      <c r="EZ59" s="212"/>
      <c r="FA59" s="212" t="s">
        <v>33</v>
      </c>
      <c r="FB59" s="212"/>
      <c r="FC59" s="212" t="s">
        <v>34</v>
      </c>
      <c r="FD59" s="213"/>
      <c r="FE59" s="21"/>
      <c r="FF59" s="215"/>
      <c r="FG59" s="21"/>
      <c r="FH59" s="25" t="s">
        <v>35</v>
      </c>
      <c r="FI59" s="23" t="s">
        <v>36</v>
      </c>
      <c r="FJ59" s="24" t="s">
        <v>37</v>
      </c>
      <c r="FK59" s="25" t="s">
        <v>17</v>
      </c>
      <c r="FL59" s="25" t="s">
        <v>20</v>
      </c>
      <c r="FM59" s="25" t="s">
        <v>38</v>
      </c>
      <c r="FN59" s="25" t="s">
        <v>39</v>
      </c>
    </row>
    <row r="60" spans="1:173" x14ac:dyDescent="0.25">
      <c r="A60" s="1">
        <f t="shared" si="20"/>
        <v>0</v>
      </c>
      <c r="B60" s="2">
        <f t="shared" si="20"/>
        <v>0</v>
      </c>
      <c r="C60" s="186"/>
      <c r="D60" s="189"/>
      <c r="E60" s="192"/>
      <c r="F60" s="194"/>
      <c r="G60" s="27" t="s">
        <v>40</v>
      </c>
      <c r="H60" s="220" t="s">
        <v>41</v>
      </c>
      <c r="I60" s="220"/>
      <c r="J60" s="220" t="s">
        <v>42</v>
      </c>
      <c r="K60" s="220"/>
      <c r="L60" s="220" t="s">
        <v>43</v>
      </c>
      <c r="M60" s="220"/>
      <c r="N60" s="220" t="s">
        <v>44</v>
      </c>
      <c r="O60" s="220"/>
      <c r="P60" s="220" t="s">
        <v>45</v>
      </c>
      <c r="Q60" s="220"/>
      <c r="R60" s="220" t="s">
        <v>46</v>
      </c>
      <c r="S60" s="220"/>
      <c r="T60" s="220" t="s">
        <v>47</v>
      </c>
      <c r="U60" s="220"/>
      <c r="V60" s="220" t="s">
        <v>48</v>
      </c>
      <c r="W60" s="220"/>
      <c r="X60" s="220" t="s">
        <v>49</v>
      </c>
      <c r="Y60" s="220"/>
      <c r="Z60" s="220" t="s">
        <v>50</v>
      </c>
      <c r="AA60" s="220"/>
      <c r="AB60" s="28">
        <v>19</v>
      </c>
      <c r="AC60" s="27" t="s">
        <v>40</v>
      </c>
      <c r="AD60" s="220" t="s">
        <v>41</v>
      </c>
      <c r="AE60" s="220"/>
      <c r="AF60" s="220" t="s">
        <v>42</v>
      </c>
      <c r="AG60" s="220"/>
      <c r="AH60" s="220" t="s">
        <v>43</v>
      </c>
      <c r="AI60" s="220"/>
      <c r="AJ60" s="220" t="s">
        <v>44</v>
      </c>
      <c r="AK60" s="220"/>
      <c r="AL60" s="220" t="s">
        <v>45</v>
      </c>
      <c r="AM60" s="220"/>
      <c r="AN60" s="220" t="s">
        <v>46</v>
      </c>
      <c r="AO60" s="220"/>
      <c r="AP60" s="220" t="s">
        <v>47</v>
      </c>
      <c r="AQ60" s="220"/>
      <c r="AR60" s="220" t="s">
        <v>48</v>
      </c>
      <c r="AS60" s="220"/>
      <c r="AT60" s="220" t="s">
        <v>49</v>
      </c>
      <c r="AU60" s="220"/>
      <c r="AV60" s="220" t="s">
        <v>50</v>
      </c>
      <c r="AW60" s="220"/>
      <c r="AX60" s="28">
        <v>19</v>
      </c>
      <c r="AY60" s="27" t="s">
        <v>40</v>
      </c>
      <c r="AZ60" s="220" t="s">
        <v>41</v>
      </c>
      <c r="BA60" s="220"/>
      <c r="BB60" s="220" t="s">
        <v>42</v>
      </c>
      <c r="BC60" s="220"/>
      <c r="BD60" s="220" t="s">
        <v>43</v>
      </c>
      <c r="BE60" s="220"/>
      <c r="BF60" s="220" t="s">
        <v>44</v>
      </c>
      <c r="BG60" s="220"/>
      <c r="BH60" s="220" t="s">
        <v>45</v>
      </c>
      <c r="BI60" s="220"/>
      <c r="BJ60" s="220" t="s">
        <v>46</v>
      </c>
      <c r="BK60" s="220"/>
      <c r="BL60" s="220" t="s">
        <v>47</v>
      </c>
      <c r="BM60" s="220"/>
      <c r="BN60" s="220" t="s">
        <v>48</v>
      </c>
      <c r="BO60" s="220"/>
      <c r="BP60" s="220" t="s">
        <v>49</v>
      </c>
      <c r="BQ60" s="220"/>
      <c r="BR60" s="220" t="s">
        <v>50</v>
      </c>
      <c r="BS60" s="220"/>
      <c r="BT60" s="28">
        <v>19</v>
      </c>
      <c r="BU60" s="27" t="s">
        <v>40</v>
      </c>
      <c r="BV60" s="220" t="s">
        <v>41</v>
      </c>
      <c r="BW60" s="220"/>
      <c r="BX60" s="220" t="s">
        <v>42</v>
      </c>
      <c r="BY60" s="220"/>
      <c r="BZ60" s="220" t="s">
        <v>43</v>
      </c>
      <c r="CA60" s="220"/>
      <c r="CB60" s="220" t="s">
        <v>44</v>
      </c>
      <c r="CC60" s="220"/>
      <c r="CD60" s="220" t="s">
        <v>45</v>
      </c>
      <c r="CE60" s="220"/>
      <c r="CF60" s="220" t="s">
        <v>46</v>
      </c>
      <c r="CG60" s="220"/>
      <c r="CH60" s="220" t="s">
        <v>47</v>
      </c>
      <c r="CI60" s="220"/>
      <c r="CJ60" s="220" t="s">
        <v>48</v>
      </c>
      <c r="CK60" s="220"/>
      <c r="CL60" s="220" t="s">
        <v>49</v>
      </c>
      <c r="CM60" s="220"/>
      <c r="CN60" s="220" t="s">
        <v>50</v>
      </c>
      <c r="CO60" s="220"/>
      <c r="CP60" s="28">
        <v>19</v>
      </c>
      <c r="CQ60" s="27" t="s">
        <v>40</v>
      </c>
      <c r="CR60" s="220" t="s">
        <v>41</v>
      </c>
      <c r="CS60" s="220"/>
      <c r="CT60" s="220" t="s">
        <v>42</v>
      </c>
      <c r="CU60" s="220"/>
      <c r="CV60" s="220" t="s">
        <v>43</v>
      </c>
      <c r="CW60" s="220"/>
      <c r="CX60" s="220" t="s">
        <v>44</v>
      </c>
      <c r="CY60" s="220"/>
      <c r="CZ60" s="220" t="s">
        <v>45</v>
      </c>
      <c r="DA60" s="220"/>
      <c r="DB60" s="220" t="s">
        <v>46</v>
      </c>
      <c r="DC60" s="220"/>
      <c r="DD60" s="220" t="s">
        <v>47</v>
      </c>
      <c r="DE60" s="220"/>
      <c r="DF60" s="220" t="s">
        <v>48</v>
      </c>
      <c r="DG60" s="220"/>
      <c r="DH60" s="220" t="s">
        <v>49</v>
      </c>
      <c r="DI60" s="220"/>
      <c r="DJ60" s="220" t="s">
        <v>50</v>
      </c>
      <c r="DK60" s="220"/>
      <c r="DL60" s="28">
        <v>19</v>
      </c>
      <c r="DM60" s="27" t="s">
        <v>40</v>
      </c>
      <c r="DN60" s="220" t="s">
        <v>41</v>
      </c>
      <c r="DO60" s="220"/>
      <c r="DP60" s="220" t="s">
        <v>42</v>
      </c>
      <c r="DQ60" s="220"/>
      <c r="DR60" s="220" t="s">
        <v>43</v>
      </c>
      <c r="DS60" s="220"/>
      <c r="DT60" s="220" t="s">
        <v>44</v>
      </c>
      <c r="DU60" s="220"/>
      <c r="DV60" s="220" t="s">
        <v>45</v>
      </c>
      <c r="DW60" s="220"/>
      <c r="DX60" s="220" t="s">
        <v>46</v>
      </c>
      <c r="DY60" s="220"/>
      <c r="DZ60" s="220" t="s">
        <v>47</v>
      </c>
      <c r="EA60" s="220"/>
      <c r="EB60" s="220" t="s">
        <v>48</v>
      </c>
      <c r="EC60" s="220"/>
      <c r="ED60" s="220" t="s">
        <v>49</v>
      </c>
      <c r="EE60" s="220"/>
      <c r="EF60" s="220" t="s">
        <v>50</v>
      </c>
      <c r="EG60" s="220"/>
      <c r="EH60" s="28">
        <v>19</v>
      </c>
      <c r="EI60" s="27" t="s">
        <v>40</v>
      </c>
      <c r="EJ60" s="220" t="s">
        <v>41</v>
      </c>
      <c r="EK60" s="220"/>
      <c r="EL60" s="220" t="s">
        <v>42</v>
      </c>
      <c r="EM60" s="220"/>
      <c r="EN60" s="220" t="s">
        <v>43</v>
      </c>
      <c r="EO60" s="220"/>
      <c r="EP60" s="220" t="s">
        <v>44</v>
      </c>
      <c r="EQ60" s="220"/>
      <c r="ER60" s="220" t="s">
        <v>45</v>
      </c>
      <c r="ES60" s="220"/>
      <c r="ET60" s="220" t="s">
        <v>46</v>
      </c>
      <c r="EU60" s="220"/>
      <c r="EV60" s="220" t="s">
        <v>47</v>
      </c>
      <c r="EW60" s="220"/>
      <c r="EX60" s="220" t="s">
        <v>48</v>
      </c>
      <c r="EY60" s="220"/>
      <c r="EZ60" s="220" t="s">
        <v>49</v>
      </c>
      <c r="FA60" s="220"/>
      <c r="FB60" s="220" t="s">
        <v>50</v>
      </c>
      <c r="FC60" s="220"/>
      <c r="FD60" s="28">
        <v>19</v>
      </c>
      <c r="FE60" s="21"/>
      <c r="FF60" s="215"/>
      <c r="FG60" s="21"/>
      <c r="FH60" s="62" t="s">
        <v>17</v>
      </c>
      <c r="FI60" s="30"/>
      <c r="FJ60" s="31" t="s">
        <v>51</v>
      </c>
      <c r="FK60" s="32" t="s">
        <v>52</v>
      </c>
      <c r="FL60" s="32" t="s">
        <v>53</v>
      </c>
      <c r="FM60" s="32" t="s">
        <v>53</v>
      </c>
      <c r="FN60" s="32"/>
    </row>
    <row r="61" spans="1:173" x14ac:dyDescent="0.25">
      <c r="A61" s="34">
        <v>1</v>
      </c>
      <c r="B61" s="35">
        <f>B34</f>
        <v>0</v>
      </c>
      <c r="C61" s="36">
        <f>SUMIF(G61:FD61,"A",G$4:FD$4)</f>
        <v>0</v>
      </c>
      <c r="D61" s="37">
        <f>SUMIF(G61:FD61,"R",G$4:FD$4)</f>
        <v>0</v>
      </c>
      <c r="E61" s="38">
        <f>SUMIF(G61:FD61,"M",G$4:FD$4)</f>
        <v>0</v>
      </c>
      <c r="F61" s="170">
        <f>(SUMIF(G61:FD61,"*",G$4:FD$4)+FF61)</f>
        <v>0</v>
      </c>
      <c r="G61" s="39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39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1"/>
      <c r="AY61" s="39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1"/>
      <c r="BU61" s="39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1"/>
      <c r="CQ61" s="39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1"/>
      <c r="DM61" s="39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1"/>
      <c r="EI61" s="39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1"/>
      <c r="FE61" s="42"/>
      <c r="FF61" s="43"/>
      <c r="FG61" s="42"/>
      <c r="FH61" s="44">
        <f t="shared" ref="FH61:FH77" si="21">+SUMIF($EI61:$FD61,"*",$EI$4:$FD$4)</f>
        <v>0</v>
      </c>
      <c r="FI61" s="43"/>
      <c r="FJ61" s="46">
        <f>FN34</f>
        <v>0</v>
      </c>
      <c r="FK61" s="44">
        <f t="shared" ref="FK61:FK77" si="22">FH61*1.5</f>
        <v>0</v>
      </c>
      <c r="FL61" s="46"/>
      <c r="FM61" s="66"/>
      <c r="FN61" s="48">
        <f>FI61+FJ61+FK61-FL61</f>
        <v>0</v>
      </c>
      <c r="FP61" s="49">
        <f>+B61</f>
        <v>0</v>
      </c>
      <c r="FQ61" s="34">
        <v>1</v>
      </c>
    </row>
    <row r="62" spans="1:173" x14ac:dyDescent="0.25">
      <c r="A62" s="34">
        <v>2</v>
      </c>
      <c r="B62" s="35">
        <f>B35</f>
        <v>0</v>
      </c>
      <c r="C62" s="36">
        <f t="shared" ref="C62:C77" si="23">SUMIF(G62:FD62,"A",G$4:FD$4)</f>
        <v>0</v>
      </c>
      <c r="D62" s="37">
        <f t="shared" ref="D62:D77" si="24">SUMIF(G62:FD62,"R",G$4:FD$4)</f>
        <v>0</v>
      </c>
      <c r="E62" s="38">
        <f t="shared" ref="E62:E77" si="25">SUMIF(G62:FD62,"M",G$4:FD$4)</f>
        <v>0</v>
      </c>
      <c r="F62" s="170">
        <f t="shared" ref="F62:F77" si="26">(SUMIF(G62:FD62,"*",G$4:FD$4)+FF62)</f>
        <v>0</v>
      </c>
      <c r="G62" s="3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39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1"/>
      <c r="AY62" s="39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1"/>
      <c r="BU62" s="39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1"/>
      <c r="CQ62" s="39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1"/>
      <c r="DM62" s="39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1"/>
      <c r="EI62" s="39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1"/>
      <c r="FE62" s="42"/>
      <c r="FF62" s="43"/>
      <c r="FG62" s="42"/>
      <c r="FH62" s="44">
        <f t="shared" si="21"/>
        <v>0</v>
      </c>
      <c r="FI62" s="43"/>
      <c r="FJ62" s="46">
        <f t="shared" ref="FJ62:FJ77" si="27">FN35</f>
        <v>0</v>
      </c>
      <c r="FK62" s="44">
        <f t="shared" si="22"/>
        <v>0</v>
      </c>
      <c r="FL62" s="46"/>
      <c r="FM62" s="66"/>
      <c r="FN62" s="48">
        <f t="shared" ref="FN62:FN77" si="28">FI62+FJ62+FK62-FL62</f>
        <v>0</v>
      </c>
      <c r="FP62" s="49">
        <f t="shared" ref="FP62:FP77" si="29">+B62</f>
        <v>0</v>
      </c>
      <c r="FQ62" s="1">
        <v>2</v>
      </c>
    </row>
    <row r="63" spans="1:173" x14ac:dyDescent="0.25">
      <c r="A63" s="34">
        <v>3</v>
      </c>
      <c r="B63" s="35">
        <f t="shared" ref="B63:B77" si="30">B36</f>
        <v>0</v>
      </c>
      <c r="C63" s="36">
        <f t="shared" si="23"/>
        <v>0</v>
      </c>
      <c r="D63" s="37">
        <f t="shared" si="24"/>
        <v>0</v>
      </c>
      <c r="E63" s="38">
        <f t="shared" si="25"/>
        <v>0</v>
      </c>
      <c r="F63" s="170">
        <f t="shared" si="26"/>
        <v>0</v>
      </c>
      <c r="G63" s="39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39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1"/>
      <c r="AY63" s="39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1"/>
      <c r="BU63" s="39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1"/>
      <c r="CQ63" s="39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1"/>
      <c r="DM63" s="39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1"/>
      <c r="EI63" s="39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1"/>
      <c r="FE63" s="42"/>
      <c r="FF63" s="43"/>
      <c r="FG63" s="42"/>
      <c r="FH63" s="44">
        <f t="shared" si="21"/>
        <v>0</v>
      </c>
      <c r="FI63" s="43"/>
      <c r="FJ63" s="46">
        <f t="shared" si="27"/>
        <v>0</v>
      </c>
      <c r="FK63" s="44">
        <f t="shared" si="22"/>
        <v>0</v>
      </c>
      <c r="FL63" s="46"/>
      <c r="FM63" s="66"/>
      <c r="FN63" s="48">
        <f t="shared" si="28"/>
        <v>0</v>
      </c>
      <c r="FP63" s="49">
        <f t="shared" si="29"/>
        <v>0</v>
      </c>
      <c r="FQ63" s="1">
        <v>3</v>
      </c>
    </row>
    <row r="64" spans="1:173" x14ac:dyDescent="0.25">
      <c r="A64" s="34">
        <v>4</v>
      </c>
      <c r="B64" s="35">
        <f t="shared" si="30"/>
        <v>0</v>
      </c>
      <c r="C64" s="36">
        <f t="shared" si="23"/>
        <v>0</v>
      </c>
      <c r="D64" s="37">
        <f t="shared" si="24"/>
        <v>0</v>
      </c>
      <c r="E64" s="38">
        <f t="shared" si="25"/>
        <v>0</v>
      </c>
      <c r="F64" s="170">
        <f t="shared" si="26"/>
        <v>0</v>
      </c>
      <c r="G64" s="3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39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1"/>
      <c r="AY64" s="39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1"/>
      <c r="BU64" s="39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1"/>
      <c r="CQ64" s="39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1"/>
      <c r="DM64" s="39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1"/>
      <c r="EI64" s="39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1"/>
      <c r="FE64" s="42"/>
      <c r="FF64" s="43"/>
      <c r="FG64" s="42"/>
      <c r="FH64" s="44">
        <f t="shared" si="21"/>
        <v>0</v>
      </c>
      <c r="FI64" s="43"/>
      <c r="FJ64" s="46">
        <f t="shared" si="27"/>
        <v>0</v>
      </c>
      <c r="FK64" s="44">
        <f t="shared" si="22"/>
        <v>0</v>
      </c>
      <c r="FL64" s="46"/>
      <c r="FM64" s="66"/>
      <c r="FN64" s="48">
        <f t="shared" si="28"/>
        <v>0</v>
      </c>
      <c r="FP64" s="49">
        <f t="shared" si="29"/>
        <v>0</v>
      </c>
      <c r="FQ64" s="1">
        <v>4</v>
      </c>
    </row>
    <row r="65" spans="1:173" x14ac:dyDescent="0.25">
      <c r="A65" s="34">
        <v>5</v>
      </c>
      <c r="B65" s="35">
        <f t="shared" si="30"/>
        <v>0</v>
      </c>
      <c r="C65" s="36">
        <f t="shared" si="23"/>
        <v>0</v>
      </c>
      <c r="D65" s="37">
        <f t="shared" si="24"/>
        <v>0</v>
      </c>
      <c r="E65" s="38">
        <f t="shared" si="25"/>
        <v>0</v>
      </c>
      <c r="F65" s="170">
        <f t="shared" si="26"/>
        <v>0</v>
      </c>
      <c r="G65" s="39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39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1"/>
      <c r="AY65" s="39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1"/>
      <c r="BU65" s="39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1"/>
      <c r="CQ65" s="39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1"/>
      <c r="DM65" s="39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1"/>
      <c r="EI65" s="39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1"/>
      <c r="FE65" s="42"/>
      <c r="FF65" s="43"/>
      <c r="FG65" s="42"/>
      <c r="FH65" s="44">
        <f t="shared" si="21"/>
        <v>0</v>
      </c>
      <c r="FI65" s="43"/>
      <c r="FJ65" s="46">
        <f t="shared" si="27"/>
        <v>0</v>
      </c>
      <c r="FK65" s="44">
        <f t="shared" si="22"/>
        <v>0</v>
      </c>
      <c r="FL65" s="46"/>
      <c r="FM65" s="66"/>
      <c r="FN65" s="48">
        <f t="shared" si="28"/>
        <v>0</v>
      </c>
      <c r="FP65" s="49">
        <f t="shared" si="29"/>
        <v>0</v>
      </c>
      <c r="FQ65" s="1">
        <v>5</v>
      </c>
    </row>
    <row r="66" spans="1:173" x14ac:dyDescent="0.25">
      <c r="A66" s="34">
        <v>6</v>
      </c>
      <c r="B66" s="35">
        <f t="shared" si="30"/>
        <v>0</v>
      </c>
      <c r="C66" s="36">
        <f t="shared" si="23"/>
        <v>0</v>
      </c>
      <c r="D66" s="37">
        <f t="shared" si="24"/>
        <v>0</v>
      </c>
      <c r="E66" s="38">
        <f t="shared" si="25"/>
        <v>0</v>
      </c>
      <c r="F66" s="170">
        <f t="shared" si="26"/>
        <v>0</v>
      </c>
      <c r="G66" s="5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5"/>
      <c r="AD66" s="56"/>
      <c r="AE66" s="40"/>
      <c r="AF66" s="40"/>
      <c r="AG66" s="40"/>
      <c r="AH66" s="40"/>
      <c r="AI66" s="40"/>
      <c r="AJ66" s="40"/>
      <c r="AK66" s="56"/>
      <c r="AL66" s="56"/>
      <c r="AM66" s="56"/>
      <c r="AN66" s="56"/>
      <c r="AO66" s="40"/>
      <c r="AP66" s="40"/>
      <c r="AQ66" s="40"/>
      <c r="AR66" s="40"/>
      <c r="AS66" s="40"/>
      <c r="AT66" s="40"/>
      <c r="AU66" s="40"/>
      <c r="AV66" s="40"/>
      <c r="AW66" s="56"/>
      <c r="AX66" s="57"/>
      <c r="AY66" s="55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7"/>
      <c r="BU66" s="55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7"/>
      <c r="CQ66" s="55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7"/>
      <c r="DM66" s="55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7"/>
      <c r="EI66" s="55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7"/>
      <c r="FE66" s="58"/>
      <c r="FF66" s="43"/>
      <c r="FG66" s="58"/>
      <c r="FH66" s="44">
        <f t="shared" si="21"/>
        <v>0</v>
      </c>
      <c r="FI66" s="43"/>
      <c r="FJ66" s="46">
        <f t="shared" si="27"/>
        <v>0</v>
      </c>
      <c r="FK66" s="44">
        <f t="shared" si="22"/>
        <v>0</v>
      </c>
      <c r="FL66" s="46"/>
      <c r="FM66" s="66"/>
      <c r="FN66" s="48">
        <f t="shared" si="28"/>
        <v>0</v>
      </c>
      <c r="FP66" s="49">
        <f t="shared" si="29"/>
        <v>0</v>
      </c>
      <c r="FQ66" s="1">
        <v>6</v>
      </c>
    </row>
    <row r="67" spans="1:173" x14ac:dyDescent="0.25">
      <c r="A67" s="34">
        <v>7</v>
      </c>
      <c r="B67" s="35">
        <f t="shared" si="30"/>
        <v>0</v>
      </c>
      <c r="C67" s="36">
        <f t="shared" si="23"/>
        <v>0</v>
      </c>
      <c r="D67" s="37">
        <f t="shared" si="24"/>
        <v>0</v>
      </c>
      <c r="E67" s="38">
        <f t="shared" si="25"/>
        <v>0</v>
      </c>
      <c r="F67" s="170">
        <f t="shared" si="26"/>
        <v>0</v>
      </c>
      <c r="G67" s="39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39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1"/>
      <c r="AY67" s="39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1"/>
      <c r="CQ67" s="39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1"/>
      <c r="DM67" s="39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1"/>
      <c r="EI67" s="39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1"/>
      <c r="FE67" s="42"/>
      <c r="FF67" s="43"/>
      <c r="FG67" s="42"/>
      <c r="FH67" s="44">
        <f t="shared" si="21"/>
        <v>0</v>
      </c>
      <c r="FI67" s="43"/>
      <c r="FJ67" s="46">
        <f t="shared" si="27"/>
        <v>0</v>
      </c>
      <c r="FK67" s="44">
        <f t="shared" si="22"/>
        <v>0</v>
      </c>
      <c r="FL67" s="46"/>
      <c r="FM67" s="66"/>
      <c r="FN67" s="48">
        <f t="shared" si="28"/>
        <v>0</v>
      </c>
      <c r="FP67" s="49">
        <f t="shared" si="29"/>
        <v>0</v>
      </c>
      <c r="FQ67" s="1">
        <v>7</v>
      </c>
    </row>
    <row r="68" spans="1:173" x14ac:dyDescent="0.25">
      <c r="A68" s="34">
        <v>8</v>
      </c>
      <c r="B68" s="35">
        <f t="shared" si="30"/>
        <v>0</v>
      </c>
      <c r="C68" s="36">
        <f t="shared" si="23"/>
        <v>0</v>
      </c>
      <c r="D68" s="37">
        <f t="shared" si="24"/>
        <v>0</v>
      </c>
      <c r="E68" s="38">
        <f t="shared" si="25"/>
        <v>0</v>
      </c>
      <c r="F68" s="170">
        <f t="shared" si="26"/>
        <v>0</v>
      </c>
      <c r="G68" s="39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39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1"/>
      <c r="AY68" s="39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1"/>
      <c r="BU68" s="39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1"/>
      <c r="CQ68" s="39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1"/>
      <c r="DM68" s="39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1"/>
      <c r="EI68" s="39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1"/>
      <c r="FE68" s="42"/>
      <c r="FF68" s="43"/>
      <c r="FG68" s="42"/>
      <c r="FH68" s="44">
        <f t="shared" si="21"/>
        <v>0</v>
      </c>
      <c r="FI68" s="43"/>
      <c r="FJ68" s="46">
        <f t="shared" si="27"/>
        <v>0</v>
      </c>
      <c r="FK68" s="44">
        <f t="shared" si="22"/>
        <v>0</v>
      </c>
      <c r="FL68" s="46"/>
      <c r="FM68" s="66"/>
      <c r="FN68" s="48">
        <f t="shared" si="28"/>
        <v>0</v>
      </c>
      <c r="FP68" s="49">
        <f t="shared" si="29"/>
        <v>0</v>
      </c>
      <c r="FQ68" s="1">
        <v>8</v>
      </c>
    </row>
    <row r="69" spans="1:173" x14ac:dyDescent="0.25">
      <c r="A69" s="34">
        <v>9</v>
      </c>
      <c r="B69" s="35">
        <f t="shared" si="30"/>
        <v>0</v>
      </c>
      <c r="C69" s="36">
        <f t="shared" si="23"/>
        <v>0</v>
      </c>
      <c r="D69" s="37">
        <f t="shared" si="24"/>
        <v>0</v>
      </c>
      <c r="E69" s="38">
        <f t="shared" si="25"/>
        <v>0</v>
      </c>
      <c r="F69" s="170">
        <f t="shared" si="26"/>
        <v>0</v>
      </c>
      <c r="G69" s="39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39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1"/>
      <c r="AY69" s="39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1"/>
      <c r="CQ69" s="39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1"/>
      <c r="DM69" s="39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1"/>
      <c r="EI69" s="39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1"/>
      <c r="FE69" s="42"/>
      <c r="FF69" s="43"/>
      <c r="FG69" s="42"/>
      <c r="FH69" s="44">
        <f t="shared" si="21"/>
        <v>0</v>
      </c>
      <c r="FI69" s="43"/>
      <c r="FJ69" s="46">
        <f t="shared" si="27"/>
        <v>0</v>
      </c>
      <c r="FK69" s="44">
        <f t="shared" si="22"/>
        <v>0</v>
      </c>
      <c r="FL69" s="46"/>
      <c r="FM69" s="66"/>
      <c r="FN69" s="48">
        <f t="shared" si="28"/>
        <v>0</v>
      </c>
      <c r="FP69" s="49">
        <f t="shared" si="29"/>
        <v>0</v>
      </c>
      <c r="FQ69" s="1">
        <v>9</v>
      </c>
    </row>
    <row r="70" spans="1:173" x14ac:dyDescent="0.25">
      <c r="A70" s="34">
        <v>10</v>
      </c>
      <c r="B70" s="35">
        <f t="shared" si="30"/>
        <v>0</v>
      </c>
      <c r="C70" s="36">
        <f t="shared" si="23"/>
        <v>0</v>
      </c>
      <c r="D70" s="37">
        <f t="shared" si="24"/>
        <v>0</v>
      </c>
      <c r="E70" s="38">
        <f t="shared" si="25"/>
        <v>0</v>
      </c>
      <c r="F70" s="170">
        <f t="shared" si="26"/>
        <v>0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39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1"/>
      <c r="AY70" s="39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1"/>
      <c r="CQ70" s="39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1"/>
      <c r="DM70" s="39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1"/>
      <c r="EI70" s="39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1"/>
      <c r="FE70" s="42"/>
      <c r="FF70" s="43"/>
      <c r="FG70" s="42"/>
      <c r="FH70" s="44">
        <f t="shared" si="21"/>
        <v>0</v>
      </c>
      <c r="FI70" s="43"/>
      <c r="FJ70" s="46">
        <f t="shared" si="27"/>
        <v>0</v>
      </c>
      <c r="FK70" s="44">
        <f t="shared" si="22"/>
        <v>0</v>
      </c>
      <c r="FL70" s="46"/>
      <c r="FM70" s="66"/>
      <c r="FN70" s="48">
        <f t="shared" si="28"/>
        <v>0</v>
      </c>
      <c r="FP70" s="49">
        <f t="shared" si="29"/>
        <v>0</v>
      </c>
      <c r="FQ70" s="1">
        <v>10</v>
      </c>
    </row>
    <row r="71" spans="1:173" x14ac:dyDescent="0.25">
      <c r="A71" s="34">
        <v>11</v>
      </c>
      <c r="B71" s="35">
        <f t="shared" si="30"/>
        <v>0</v>
      </c>
      <c r="C71" s="36">
        <f t="shared" si="23"/>
        <v>0</v>
      </c>
      <c r="D71" s="37">
        <f t="shared" si="24"/>
        <v>0</v>
      </c>
      <c r="E71" s="38">
        <f t="shared" si="25"/>
        <v>0</v>
      </c>
      <c r="F71" s="170">
        <f t="shared" si="26"/>
        <v>0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1"/>
      <c r="AY71" s="39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39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1"/>
      <c r="CQ71" s="39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1"/>
      <c r="DM71" s="39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1"/>
      <c r="EI71" s="39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1"/>
      <c r="FE71" s="42"/>
      <c r="FF71" s="43"/>
      <c r="FG71" s="42"/>
      <c r="FH71" s="44">
        <f t="shared" si="21"/>
        <v>0</v>
      </c>
      <c r="FI71" s="43"/>
      <c r="FJ71" s="46">
        <f t="shared" si="27"/>
        <v>0</v>
      </c>
      <c r="FK71" s="44">
        <f t="shared" si="22"/>
        <v>0</v>
      </c>
      <c r="FL71" s="46"/>
      <c r="FM71" s="66"/>
      <c r="FN71" s="48">
        <f t="shared" si="28"/>
        <v>0</v>
      </c>
      <c r="FP71" s="49">
        <f t="shared" si="29"/>
        <v>0</v>
      </c>
      <c r="FQ71" s="1">
        <v>11</v>
      </c>
    </row>
    <row r="72" spans="1:173" x14ac:dyDescent="0.25">
      <c r="A72" s="34">
        <v>12</v>
      </c>
      <c r="B72" s="35">
        <f t="shared" si="30"/>
        <v>0</v>
      </c>
      <c r="C72" s="36">
        <f t="shared" si="23"/>
        <v>0</v>
      </c>
      <c r="D72" s="37">
        <f t="shared" si="24"/>
        <v>0</v>
      </c>
      <c r="E72" s="38">
        <f t="shared" si="25"/>
        <v>0</v>
      </c>
      <c r="F72" s="170">
        <f t="shared" si="26"/>
        <v>0</v>
      </c>
      <c r="G72" s="39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39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1"/>
      <c r="AY72" s="39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39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1"/>
      <c r="CQ72" s="39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1"/>
      <c r="DM72" s="39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1"/>
      <c r="EI72" s="39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1"/>
      <c r="FE72" s="42"/>
      <c r="FF72" s="43"/>
      <c r="FG72" s="42"/>
      <c r="FH72" s="44">
        <f t="shared" si="21"/>
        <v>0</v>
      </c>
      <c r="FI72" s="43"/>
      <c r="FJ72" s="46">
        <f t="shared" si="27"/>
        <v>0</v>
      </c>
      <c r="FK72" s="44">
        <f t="shared" si="22"/>
        <v>0</v>
      </c>
      <c r="FL72" s="46"/>
      <c r="FM72" s="66"/>
      <c r="FN72" s="48">
        <f t="shared" si="28"/>
        <v>0</v>
      </c>
      <c r="FP72" s="49">
        <f t="shared" si="29"/>
        <v>0</v>
      </c>
      <c r="FQ72" s="1">
        <v>12</v>
      </c>
    </row>
    <row r="73" spans="1:173" x14ac:dyDescent="0.25">
      <c r="A73" s="34">
        <v>13</v>
      </c>
      <c r="B73" s="35">
        <f t="shared" si="30"/>
        <v>0</v>
      </c>
      <c r="C73" s="36">
        <f t="shared" si="23"/>
        <v>0</v>
      </c>
      <c r="D73" s="37">
        <f t="shared" si="24"/>
        <v>0</v>
      </c>
      <c r="E73" s="38">
        <f t="shared" si="25"/>
        <v>0</v>
      </c>
      <c r="F73" s="170">
        <f t="shared" si="26"/>
        <v>0</v>
      </c>
      <c r="G73" s="39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39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1"/>
      <c r="AY73" s="39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39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1"/>
      <c r="CQ73" s="39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1"/>
      <c r="DM73" s="39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1"/>
      <c r="EI73" s="39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1"/>
      <c r="FE73" s="42"/>
      <c r="FF73" s="43"/>
      <c r="FG73" s="42"/>
      <c r="FH73" s="44">
        <f t="shared" si="21"/>
        <v>0</v>
      </c>
      <c r="FI73" s="43"/>
      <c r="FJ73" s="46">
        <f t="shared" si="27"/>
        <v>0</v>
      </c>
      <c r="FK73" s="44">
        <f t="shared" si="22"/>
        <v>0</v>
      </c>
      <c r="FL73" s="46"/>
      <c r="FM73" s="66"/>
      <c r="FN73" s="48">
        <f t="shared" si="28"/>
        <v>0</v>
      </c>
      <c r="FP73" s="49">
        <f t="shared" si="29"/>
        <v>0</v>
      </c>
      <c r="FQ73" s="1">
        <v>13</v>
      </c>
    </row>
    <row r="74" spans="1:173" x14ac:dyDescent="0.25">
      <c r="A74" s="34">
        <v>14</v>
      </c>
      <c r="B74" s="35">
        <f t="shared" si="30"/>
        <v>0</v>
      </c>
      <c r="C74" s="36">
        <f t="shared" si="23"/>
        <v>0</v>
      </c>
      <c r="D74" s="37">
        <f t="shared" si="24"/>
        <v>0</v>
      </c>
      <c r="E74" s="38">
        <f t="shared" si="25"/>
        <v>0</v>
      </c>
      <c r="F74" s="170">
        <f t="shared" si="26"/>
        <v>0</v>
      </c>
      <c r="G74" s="39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39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1"/>
      <c r="AY74" s="39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39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1"/>
      <c r="CQ74" s="39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1"/>
      <c r="DM74" s="39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1"/>
      <c r="EI74" s="39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1"/>
      <c r="FE74" s="42"/>
      <c r="FF74" s="43"/>
      <c r="FG74" s="42"/>
      <c r="FH74" s="44">
        <f t="shared" si="21"/>
        <v>0</v>
      </c>
      <c r="FI74" s="43"/>
      <c r="FJ74" s="46">
        <f t="shared" si="27"/>
        <v>0</v>
      </c>
      <c r="FK74" s="44">
        <f t="shared" si="22"/>
        <v>0</v>
      </c>
      <c r="FL74" s="46"/>
      <c r="FM74" s="66"/>
      <c r="FN74" s="48">
        <f t="shared" si="28"/>
        <v>0</v>
      </c>
      <c r="FP74" s="49">
        <f t="shared" si="29"/>
        <v>0</v>
      </c>
      <c r="FQ74" s="1">
        <v>14</v>
      </c>
    </row>
    <row r="75" spans="1:173" x14ac:dyDescent="0.25">
      <c r="A75" s="34">
        <v>15</v>
      </c>
      <c r="B75" s="35">
        <f t="shared" si="30"/>
        <v>0</v>
      </c>
      <c r="C75" s="36">
        <f t="shared" si="23"/>
        <v>0</v>
      </c>
      <c r="D75" s="37">
        <f t="shared" si="24"/>
        <v>0</v>
      </c>
      <c r="E75" s="38">
        <f t="shared" si="25"/>
        <v>0</v>
      </c>
      <c r="F75" s="170">
        <f t="shared" si="26"/>
        <v>0</v>
      </c>
      <c r="G75" s="39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39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1"/>
      <c r="AY75" s="39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39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1"/>
      <c r="CQ75" s="39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1"/>
      <c r="DM75" s="39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1"/>
      <c r="EI75" s="39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1"/>
      <c r="FE75" s="42"/>
      <c r="FF75" s="43"/>
      <c r="FG75" s="42"/>
      <c r="FH75" s="44">
        <f t="shared" si="21"/>
        <v>0</v>
      </c>
      <c r="FI75" s="43"/>
      <c r="FJ75" s="46">
        <f t="shared" si="27"/>
        <v>0</v>
      </c>
      <c r="FK75" s="44">
        <f t="shared" si="22"/>
        <v>0</v>
      </c>
      <c r="FL75" s="46"/>
      <c r="FM75" s="66"/>
      <c r="FN75" s="48">
        <f t="shared" si="28"/>
        <v>0</v>
      </c>
      <c r="FP75" s="49">
        <f t="shared" si="29"/>
        <v>0</v>
      </c>
      <c r="FQ75" s="1">
        <v>15</v>
      </c>
    </row>
    <row r="76" spans="1:173" x14ac:dyDescent="0.25">
      <c r="A76" s="34">
        <v>16</v>
      </c>
      <c r="B76" s="35">
        <f t="shared" si="30"/>
        <v>0</v>
      </c>
      <c r="C76" s="36">
        <f t="shared" si="23"/>
        <v>0</v>
      </c>
      <c r="D76" s="37">
        <f t="shared" si="24"/>
        <v>0</v>
      </c>
      <c r="E76" s="38">
        <f t="shared" si="25"/>
        <v>0</v>
      </c>
      <c r="F76" s="170">
        <f t="shared" si="26"/>
        <v>0</v>
      </c>
      <c r="G76" s="39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39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1"/>
      <c r="AY76" s="39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39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1"/>
      <c r="CQ76" s="39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1"/>
      <c r="DM76" s="39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1"/>
      <c r="EI76" s="39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1"/>
      <c r="FE76" s="42"/>
      <c r="FF76" s="43"/>
      <c r="FG76" s="42"/>
      <c r="FH76" s="44">
        <f t="shared" si="21"/>
        <v>0</v>
      </c>
      <c r="FI76" s="43"/>
      <c r="FJ76" s="46">
        <f t="shared" si="27"/>
        <v>0</v>
      </c>
      <c r="FK76" s="44">
        <f t="shared" si="22"/>
        <v>0</v>
      </c>
      <c r="FL76" s="46"/>
      <c r="FM76" s="66"/>
      <c r="FN76" s="48">
        <f t="shared" si="28"/>
        <v>0</v>
      </c>
      <c r="FP76" s="49">
        <f t="shared" si="29"/>
        <v>0</v>
      </c>
      <c r="FQ76" s="1">
        <v>16</v>
      </c>
    </row>
    <row r="77" spans="1:173" x14ac:dyDescent="0.25">
      <c r="A77" s="34">
        <v>17</v>
      </c>
      <c r="B77" s="35">
        <f t="shared" si="30"/>
        <v>0</v>
      </c>
      <c r="C77" s="36">
        <f t="shared" si="23"/>
        <v>0</v>
      </c>
      <c r="D77" s="37">
        <f t="shared" si="24"/>
        <v>0</v>
      </c>
      <c r="E77" s="38">
        <f t="shared" si="25"/>
        <v>0</v>
      </c>
      <c r="F77" s="170">
        <f t="shared" si="26"/>
        <v>0</v>
      </c>
      <c r="G77" s="39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39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1"/>
      <c r="AY77" s="39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1"/>
      <c r="CQ77" s="39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1"/>
      <c r="DM77" s="39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1"/>
      <c r="EI77" s="39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1"/>
      <c r="FE77" s="42"/>
      <c r="FF77" s="43"/>
      <c r="FG77" s="42"/>
      <c r="FH77" s="44">
        <f t="shared" si="21"/>
        <v>0</v>
      </c>
      <c r="FI77" s="43"/>
      <c r="FJ77" s="46">
        <f t="shared" si="27"/>
        <v>0</v>
      </c>
      <c r="FK77" s="44">
        <f t="shared" si="22"/>
        <v>0</v>
      </c>
      <c r="FL77" s="46"/>
      <c r="FM77" s="66"/>
      <c r="FN77" s="48">
        <f t="shared" si="28"/>
        <v>0</v>
      </c>
      <c r="FP77" s="49">
        <f t="shared" si="29"/>
        <v>0</v>
      </c>
      <c r="FQ77" s="1">
        <v>17</v>
      </c>
    </row>
    <row r="78" spans="1:173" x14ac:dyDescent="0.25">
      <c r="G78" s="60" t="s">
        <v>54</v>
      </c>
      <c r="H78" s="221" t="s">
        <v>41</v>
      </c>
      <c r="I78" s="221"/>
      <c r="J78" s="221" t="s">
        <v>42</v>
      </c>
      <c r="K78" s="221"/>
      <c r="L78" s="221" t="s">
        <v>43</v>
      </c>
      <c r="M78" s="221"/>
      <c r="N78" s="221" t="s">
        <v>44</v>
      </c>
      <c r="O78" s="221"/>
      <c r="P78" s="221" t="s">
        <v>45</v>
      </c>
      <c r="Q78" s="221"/>
      <c r="R78" s="221" t="s">
        <v>46</v>
      </c>
      <c r="S78" s="221"/>
      <c r="T78" s="221" t="s">
        <v>47</v>
      </c>
      <c r="U78" s="221"/>
      <c r="V78" s="221" t="s">
        <v>48</v>
      </c>
      <c r="W78" s="221"/>
      <c r="X78" s="221" t="s">
        <v>49</v>
      </c>
      <c r="Y78" s="221"/>
      <c r="Z78" s="221" t="s">
        <v>50</v>
      </c>
      <c r="AA78" s="221"/>
      <c r="AB78" s="61">
        <v>19</v>
      </c>
      <c r="AC78" s="60" t="s">
        <v>54</v>
      </c>
      <c r="AD78" s="221" t="s">
        <v>41</v>
      </c>
      <c r="AE78" s="221"/>
      <c r="AF78" s="221" t="s">
        <v>42</v>
      </c>
      <c r="AG78" s="221"/>
      <c r="AH78" s="221" t="s">
        <v>43</v>
      </c>
      <c r="AI78" s="221"/>
      <c r="AJ78" s="221" t="s">
        <v>44</v>
      </c>
      <c r="AK78" s="221"/>
      <c r="AL78" s="221" t="s">
        <v>45</v>
      </c>
      <c r="AM78" s="221"/>
      <c r="AN78" s="221" t="s">
        <v>46</v>
      </c>
      <c r="AO78" s="221"/>
      <c r="AP78" s="221" t="s">
        <v>47</v>
      </c>
      <c r="AQ78" s="221"/>
      <c r="AR78" s="221" t="s">
        <v>48</v>
      </c>
      <c r="AS78" s="221"/>
      <c r="AT78" s="221" t="s">
        <v>49</v>
      </c>
      <c r="AU78" s="221"/>
      <c r="AV78" s="221" t="s">
        <v>50</v>
      </c>
      <c r="AW78" s="221"/>
      <c r="AX78" s="61">
        <v>19</v>
      </c>
      <c r="AY78" s="60" t="s">
        <v>54</v>
      </c>
      <c r="AZ78" s="221" t="s">
        <v>41</v>
      </c>
      <c r="BA78" s="221"/>
      <c r="BB78" s="221" t="s">
        <v>42</v>
      </c>
      <c r="BC78" s="221"/>
      <c r="BD78" s="221" t="s">
        <v>43</v>
      </c>
      <c r="BE78" s="221"/>
      <c r="BF78" s="221" t="s">
        <v>44</v>
      </c>
      <c r="BG78" s="221"/>
      <c r="BH78" s="221" t="s">
        <v>45</v>
      </c>
      <c r="BI78" s="221"/>
      <c r="BJ78" s="221" t="s">
        <v>46</v>
      </c>
      <c r="BK78" s="221"/>
      <c r="BL78" s="221" t="s">
        <v>47</v>
      </c>
      <c r="BM78" s="221"/>
      <c r="BN78" s="221" t="s">
        <v>48</v>
      </c>
      <c r="BO78" s="221"/>
      <c r="BP78" s="221" t="s">
        <v>49</v>
      </c>
      <c r="BQ78" s="221"/>
      <c r="BR78" s="221" t="s">
        <v>50</v>
      </c>
      <c r="BS78" s="221"/>
      <c r="BT78" s="61">
        <v>19</v>
      </c>
      <c r="BU78" s="60" t="s">
        <v>54</v>
      </c>
      <c r="BV78" s="221" t="s">
        <v>41</v>
      </c>
      <c r="BW78" s="221"/>
      <c r="BX78" s="221" t="s">
        <v>42</v>
      </c>
      <c r="BY78" s="221"/>
      <c r="BZ78" s="221" t="s">
        <v>43</v>
      </c>
      <c r="CA78" s="221"/>
      <c r="CB78" s="221" t="s">
        <v>44</v>
      </c>
      <c r="CC78" s="221"/>
      <c r="CD78" s="221" t="s">
        <v>45</v>
      </c>
      <c r="CE78" s="221"/>
      <c r="CF78" s="221" t="s">
        <v>46</v>
      </c>
      <c r="CG78" s="221"/>
      <c r="CH78" s="221" t="s">
        <v>47</v>
      </c>
      <c r="CI78" s="221"/>
      <c r="CJ78" s="221" t="s">
        <v>48</v>
      </c>
      <c r="CK78" s="221"/>
      <c r="CL78" s="221" t="s">
        <v>49</v>
      </c>
      <c r="CM78" s="221"/>
      <c r="CN78" s="221" t="s">
        <v>50</v>
      </c>
      <c r="CO78" s="221"/>
      <c r="CP78" s="61">
        <v>19</v>
      </c>
      <c r="CQ78" s="60" t="s">
        <v>54</v>
      </c>
      <c r="CR78" s="221" t="s">
        <v>41</v>
      </c>
      <c r="CS78" s="221"/>
      <c r="CT78" s="221" t="s">
        <v>42</v>
      </c>
      <c r="CU78" s="221"/>
      <c r="CV78" s="221" t="s">
        <v>43</v>
      </c>
      <c r="CW78" s="221"/>
      <c r="CX78" s="221" t="s">
        <v>44</v>
      </c>
      <c r="CY78" s="221"/>
      <c r="CZ78" s="221" t="s">
        <v>45</v>
      </c>
      <c r="DA78" s="221"/>
      <c r="DB78" s="221" t="s">
        <v>46</v>
      </c>
      <c r="DC78" s="221"/>
      <c r="DD78" s="221" t="s">
        <v>47</v>
      </c>
      <c r="DE78" s="221"/>
      <c r="DF78" s="221" t="s">
        <v>48</v>
      </c>
      <c r="DG78" s="221"/>
      <c r="DH78" s="221" t="s">
        <v>49</v>
      </c>
      <c r="DI78" s="221"/>
      <c r="DJ78" s="221" t="s">
        <v>50</v>
      </c>
      <c r="DK78" s="221"/>
      <c r="DL78" s="61">
        <v>19</v>
      </c>
      <c r="DM78" s="60" t="s">
        <v>54</v>
      </c>
      <c r="DN78" s="221" t="s">
        <v>41</v>
      </c>
      <c r="DO78" s="221"/>
      <c r="DP78" s="221" t="s">
        <v>42</v>
      </c>
      <c r="DQ78" s="221"/>
      <c r="DR78" s="221" t="s">
        <v>43</v>
      </c>
      <c r="DS78" s="221"/>
      <c r="DT78" s="221" t="s">
        <v>44</v>
      </c>
      <c r="DU78" s="221"/>
      <c r="DV78" s="221" t="s">
        <v>45</v>
      </c>
      <c r="DW78" s="221"/>
      <c r="DX78" s="221" t="s">
        <v>46</v>
      </c>
      <c r="DY78" s="221"/>
      <c r="DZ78" s="221" t="s">
        <v>47</v>
      </c>
      <c r="EA78" s="221"/>
      <c r="EB78" s="221" t="s">
        <v>48</v>
      </c>
      <c r="EC78" s="221"/>
      <c r="ED78" s="221" t="s">
        <v>49</v>
      </c>
      <c r="EE78" s="221"/>
      <c r="EF78" s="221" t="s">
        <v>50</v>
      </c>
      <c r="EG78" s="221"/>
      <c r="EH78" s="61">
        <v>19</v>
      </c>
      <c r="EI78" s="60" t="s">
        <v>54</v>
      </c>
      <c r="EJ78" s="221" t="s">
        <v>41</v>
      </c>
      <c r="EK78" s="221"/>
      <c r="EL78" s="221" t="s">
        <v>42</v>
      </c>
      <c r="EM78" s="221"/>
      <c r="EN78" s="221" t="s">
        <v>43</v>
      </c>
      <c r="EO78" s="221"/>
      <c r="EP78" s="221" t="s">
        <v>44</v>
      </c>
      <c r="EQ78" s="221"/>
      <c r="ER78" s="221" t="s">
        <v>45</v>
      </c>
      <c r="ES78" s="221"/>
      <c r="ET78" s="221" t="s">
        <v>46</v>
      </c>
      <c r="EU78" s="221"/>
      <c r="EV78" s="221" t="s">
        <v>47</v>
      </c>
      <c r="EW78" s="221"/>
      <c r="EX78" s="221" t="s">
        <v>48</v>
      </c>
      <c r="EY78" s="221"/>
      <c r="EZ78" s="221" t="s">
        <v>49</v>
      </c>
      <c r="FA78" s="221"/>
      <c r="FB78" s="221" t="s">
        <v>50</v>
      </c>
      <c r="FC78" s="221"/>
      <c r="FD78" s="61">
        <v>19</v>
      </c>
      <c r="FE78" s="21"/>
      <c r="FF78" s="21"/>
      <c r="FG78" s="21"/>
      <c r="FH78" s="21"/>
      <c r="FI78" s="21"/>
      <c r="FJ78" s="21"/>
      <c r="FK78" s="20"/>
    </row>
    <row r="79" spans="1:173" ht="15.75" thickBot="1" x14ac:dyDescent="0.3">
      <c r="G79" s="224" t="s">
        <v>24</v>
      </c>
      <c r="H79" s="222"/>
      <c r="I79" s="222" t="s">
        <v>25</v>
      </c>
      <c r="J79" s="222"/>
      <c r="K79" s="222" t="s">
        <v>26</v>
      </c>
      <c r="L79" s="222"/>
      <c r="M79" s="222" t="s">
        <v>27</v>
      </c>
      <c r="N79" s="222"/>
      <c r="O79" s="222" t="s">
        <v>28</v>
      </c>
      <c r="P79" s="222"/>
      <c r="Q79" s="222" t="s">
        <v>29</v>
      </c>
      <c r="R79" s="222"/>
      <c r="S79" s="222" t="s">
        <v>30</v>
      </c>
      <c r="T79" s="222"/>
      <c r="U79" s="222" t="s">
        <v>31</v>
      </c>
      <c r="V79" s="222"/>
      <c r="W79" s="222" t="s">
        <v>32</v>
      </c>
      <c r="X79" s="222"/>
      <c r="Y79" s="222" t="s">
        <v>33</v>
      </c>
      <c r="Z79" s="222"/>
      <c r="AA79" s="222" t="s">
        <v>34</v>
      </c>
      <c r="AB79" s="223"/>
      <c r="AC79" s="224" t="s">
        <v>24</v>
      </c>
      <c r="AD79" s="222"/>
      <c r="AE79" s="222" t="s">
        <v>25</v>
      </c>
      <c r="AF79" s="222"/>
      <c r="AG79" s="222" t="s">
        <v>26</v>
      </c>
      <c r="AH79" s="222"/>
      <c r="AI79" s="222" t="s">
        <v>27</v>
      </c>
      <c r="AJ79" s="222"/>
      <c r="AK79" s="222" t="s">
        <v>28</v>
      </c>
      <c r="AL79" s="222"/>
      <c r="AM79" s="222" t="s">
        <v>29</v>
      </c>
      <c r="AN79" s="222"/>
      <c r="AO79" s="222" t="s">
        <v>30</v>
      </c>
      <c r="AP79" s="222"/>
      <c r="AQ79" s="222" t="s">
        <v>31</v>
      </c>
      <c r="AR79" s="222"/>
      <c r="AS79" s="222" t="s">
        <v>32</v>
      </c>
      <c r="AT79" s="222"/>
      <c r="AU79" s="222" t="s">
        <v>33</v>
      </c>
      <c r="AV79" s="222"/>
      <c r="AW79" s="222" t="s">
        <v>34</v>
      </c>
      <c r="AX79" s="223"/>
      <c r="AY79" s="224" t="s">
        <v>24</v>
      </c>
      <c r="AZ79" s="222"/>
      <c r="BA79" s="222" t="s">
        <v>25</v>
      </c>
      <c r="BB79" s="222"/>
      <c r="BC79" s="222" t="s">
        <v>26</v>
      </c>
      <c r="BD79" s="222"/>
      <c r="BE79" s="222" t="s">
        <v>27</v>
      </c>
      <c r="BF79" s="222"/>
      <c r="BG79" s="222" t="s">
        <v>28</v>
      </c>
      <c r="BH79" s="222"/>
      <c r="BI79" s="222" t="s">
        <v>29</v>
      </c>
      <c r="BJ79" s="222"/>
      <c r="BK79" s="222" t="s">
        <v>30</v>
      </c>
      <c r="BL79" s="222"/>
      <c r="BM79" s="222" t="s">
        <v>31</v>
      </c>
      <c r="BN79" s="222"/>
      <c r="BO79" s="222" t="s">
        <v>32</v>
      </c>
      <c r="BP79" s="222"/>
      <c r="BQ79" s="222" t="s">
        <v>33</v>
      </c>
      <c r="BR79" s="222"/>
      <c r="BS79" s="222" t="s">
        <v>34</v>
      </c>
      <c r="BT79" s="223"/>
      <c r="BU79" s="224" t="s">
        <v>24</v>
      </c>
      <c r="BV79" s="222"/>
      <c r="BW79" s="222" t="s">
        <v>25</v>
      </c>
      <c r="BX79" s="222"/>
      <c r="BY79" s="222" t="s">
        <v>26</v>
      </c>
      <c r="BZ79" s="222"/>
      <c r="CA79" s="222" t="s">
        <v>27</v>
      </c>
      <c r="CB79" s="222"/>
      <c r="CC79" s="222" t="s">
        <v>28</v>
      </c>
      <c r="CD79" s="222"/>
      <c r="CE79" s="222" t="s">
        <v>29</v>
      </c>
      <c r="CF79" s="222"/>
      <c r="CG79" s="222" t="s">
        <v>30</v>
      </c>
      <c r="CH79" s="222"/>
      <c r="CI79" s="222" t="s">
        <v>31</v>
      </c>
      <c r="CJ79" s="222"/>
      <c r="CK79" s="222" t="s">
        <v>32</v>
      </c>
      <c r="CL79" s="222"/>
      <c r="CM79" s="222" t="s">
        <v>33</v>
      </c>
      <c r="CN79" s="222"/>
      <c r="CO79" s="222" t="s">
        <v>34</v>
      </c>
      <c r="CP79" s="223"/>
      <c r="CQ79" s="224" t="s">
        <v>24</v>
      </c>
      <c r="CR79" s="222"/>
      <c r="CS79" s="222" t="s">
        <v>25</v>
      </c>
      <c r="CT79" s="222"/>
      <c r="CU79" s="222" t="s">
        <v>26</v>
      </c>
      <c r="CV79" s="222"/>
      <c r="CW79" s="222" t="s">
        <v>27</v>
      </c>
      <c r="CX79" s="222"/>
      <c r="CY79" s="222" t="s">
        <v>28</v>
      </c>
      <c r="CZ79" s="222"/>
      <c r="DA79" s="222" t="s">
        <v>29</v>
      </c>
      <c r="DB79" s="222"/>
      <c r="DC79" s="222" t="s">
        <v>30</v>
      </c>
      <c r="DD79" s="222"/>
      <c r="DE79" s="222" t="s">
        <v>31</v>
      </c>
      <c r="DF79" s="222"/>
      <c r="DG79" s="222" t="s">
        <v>32</v>
      </c>
      <c r="DH79" s="222"/>
      <c r="DI79" s="222" t="s">
        <v>33</v>
      </c>
      <c r="DJ79" s="222"/>
      <c r="DK79" s="222" t="s">
        <v>34</v>
      </c>
      <c r="DL79" s="223"/>
      <c r="DM79" s="224" t="s">
        <v>24</v>
      </c>
      <c r="DN79" s="222"/>
      <c r="DO79" s="222" t="s">
        <v>25</v>
      </c>
      <c r="DP79" s="222"/>
      <c r="DQ79" s="222" t="s">
        <v>26</v>
      </c>
      <c r="DR79" s="222"/>
      <c r="DS79" s="222" t="s">
        <v>27</v>
      </c>
      <c r="DT79" s="222"/>
      <c r="DU79" s="222" t="s">
        <v>28</v>
      </c>
      <c r="DV79" s="222"/>
      <c r="DW79" s="222" t="s">
        <v>29</v>
      </c>
      <c r="DX79" s="222"/>
      <c r="DY79" s="222" t="s">
        <v>30</v>
      </c>
      <c r="DZ79" s="222"/>
      <c r="EA79" s="222" t="s">
        <v>31</v>
      </c>
      <c r="EB79" s="222"/>
      <c r="EC79" s="222" t="s">
        <v>32</v>
      </c>
      <c r="ED79" s="222"/>
      <c r="EE79" s="222" t="s">
        <v>33</v>
      </c>
      <c r="EF79" s="222"/>
      <c r="EG79" s="222" t="s">
        <v>34</v>
      </c>
      <c r="EH79" s="223"/>
      <c r="EI79" s="224" t="s">
        <v>24</v>
      </c>
      <c r="EJ79" s="222"/>
      <c r="EK79" s="222" t="s">
        <v>25</v>
      </c>
      <c r="EL79" s="222"/>
      <c r="EM79" s="222" t="s">
        <v>26</v>
      </c>
      <c r="EN79" s="222"/>
      <c r="EO79" s="222" t="s">
        <v>27</v>
      </c>
      <c r="EP79" s="222"/>
      <c r="EQ79" s="222" t="s">
        <v>28</v>
      </c>
      <c r="ER79" s="222"/>
      <c r="ES79" s="222" t="s">
        <v>29</v>
      </c>
      <c r="ET79" s="222"/>
      <c r="EU79" s="222" t="s">
        <v>30</v>
      </c>
      <c r="EV79" s="222"/>
      <c r="EW79" s="222" t="s">
        <v>31</v>
      </c>
      <c r="EX79" s="222"/>
      <c r="EY79" s="222" t="s">
        <v>32</v>
      </c>
      <c r="EZ79" s="222"/>
      <c r="FA79" s="222" t="s">
        <v>33</v>
      </c>
      <c r="FB79" s="222"/>
      <c r="FC79" s="222" t="s">
        <v>34</v>
      </c>
      <c r="FD79" s="223"/>
      <c r="FE79" s="21"/>
      <c r="FF79" s="21"/>
      <c r="FG79" s="21"/>
      <c r="FH79" s="21"/>
      <c r="FI79" s="21"/>
      <c r="FJ79" s="21"/>
      <c r="FK79" s="21"/>
    </row>
    <row r="82" spans="1:173" ht="15" customHeight="1" x14ac:dyDescent="0.25">
      <c r="A82" s="1" t="str">
        <f>A55</f>
        <v>A</v>
      </c>
      <c r="B82" s="2" t="str">
        <f>B55</f>
        <v>Accueil</v>
      </c>
      <c r="C82" s="184" t="s">
        <v>2</v>
      </c>
      <c r="D82" s="187" t="s">
        <v>3</v>
      </c>
      <c r="E82" s="190" t="s">
        <v>4</v>
      </c>
      <c r="F82" s="193" t="s">
        <v>5</v>
      </c>
      <c r="G82" s="195" t="s">
        <v>6</v>
      </c>
      <c r="H82" s="196"/>
      <c r="I82" s="196"/>
      <c r="J82" s="196"/>
      <c r="K82" s="196"/>
      <c r="L82" s="196"/>
      <c r="M82" s="199">
        <f>M55+1</f>
        <v>30</v>
      </c>
      <c r="N82" s="199"/>
      <c r="AM82" s="207">
        <f>AM55</f>
        <v>0</v>
      </c>
      <c r="AN82" s="207"/>
      <c r="AO82" s="207"/>
      <c r="AP82" s="207"/>
      <c r="AQ82" s="207"/>
      <c r="AR82" s="81"/>
      <c r="AS82" s="208">
        <f>AS55</f>
        <v>0</v>
      </c>
      <c r="AT82" s="208"/>
      <c r="AU82" s="208"/>
      <c r="AV82" s="208"/>
      <c r="AW82" s="208"/>
      <c r="AY82" s="209">
        <f>AY55</f>
        <v>0</v>
      </c>
      <c r="AZ82" s="209"/>
      <c r="BA82" s="209"/>
      <c r="BB82" s="209"/>
      <c r="BC82" s="209"/>
      <c r="BE82" s="210">
        <f>BE55</f>
        <v>0</v>
      </c>
      <c r="BF82" s="210"/>
      <c r="BG82" s="210"/>
      <c r="BH82" s="210"/>
      <c r="BI82" s="210"/>
      <c r="BK82" s="211">
        <f>BK55</f>
        <v>0</v>
      </c>
      <c r="BL82" s="211"/>
      <c r="BM82" s="211"/>
      <c r="BN82" s="211"/>
      <c r="BO82" s="211"/>
      <c r="BU82" s="195" t="s">
        <v>6</v>
      </c>
      <c r="BV82" s="196"/>
      <c r="BW82" s="196"/>
      <c r="BX82" s="196"/>
      <c r="BY82" s="196"/>
      <c r="BZ82" s="196"/>
      <c r="CA82" s="199">
        <f>M82</f>
        <v>30</v>
      </c>
      <c r="CB82" s="199"/>
      <c r="CQ82" s="207">
        <f>AM82</f>
        <v>0</v>
      </c>
      <c r="CR82" s="207"/>
      <c r="CS82" s="207"/>
      <c r="CT82" s="207"/>
      <c r="CU82" s="207"/>
      <c r="CV82" s="81"/>
      <c r="CW82" s="208">
        <f>AS82</f>
        <v>0</v>
      </c>
      <c r="CX82" s="208"/>
      <c r="CY82" s="208"/>
      <c r="CZ82" s="208"/>
      <c r="DA82" s="208"/>
      <c r="DC82" s="209">
        <f>AY82</f>
        <v>0</v>
      </c>
      <c r="DD82" s="209"/>
      <c r="DE82" s="209"/>
      <c r="DF82" s="209"/>
      <c r="DG82" s="209"/>
      <c r="DI82" s="210">
        <f>BE82</f>
        <v>0</v>
      </c>
      <c r="DJ82" s="210"/>
      <c r="DK82" s="210"/>
      <c r="DL82" s="210"/>
      <c r="DM82" s="210"/>
      <c r="DO82" s="211">
        <f>BK82</f>
        <v>0</v>
      </c>
      <c r="DP82" s="211"/>
      <c r="DQ82" s="211"/>
      <c r="DR82" s="211"/>
      <c r="DS82" s="211"/>
      <c r="EI82" s="195" t="s">
        <v>6</v>
      </c>
      <c r="EJ82" s="196"/>
      <c r="EK82" s="196"/>
      <c r="EL82" s="196"/>
      <c r="EM82" s="196"/>
      <c r="EN82" s="196"/>
      <c r="EO82" s="199">
        <f>M82</f>
        <v>30</v>
      </c>
      <c r="EP82" s="199"/>
    </row>
    <row r="83" spans="1:173" ht="15.75" customHeight="1" thickBot="1" x14ac:dyDescent="0.3">
      <c r="A83" s="1" t="str">
        <f t="shared" ref="A83:B87" si="31">A56</f>
        <v>R</v>
      </c>
      <c r="B83" s="2" t="str">
        <f t="shared" si="31"/>
        <v>Renfort</v>
      </c>
      <c r="C83" s="185"/>
      <c r="D83" s="188"/>
      <c r="E83" s="191"/>
      <c r="F83" s="193"/>
      <c r="G83" s="197"/>
      <c r="H83" s="198"/>
      <c r="I83" s="198"/>
      <c r="J83" s="198"/>
      <c r="K83" s="198"/>
      <c r="L83" s="198"/>
      <c r="M83" s="200"/>
      <c r="N83" s="200"/>
      <c r="AM83" s="202">
        <f>AM56</f>
        <v>0</v>
      </c>
      <c r="AN83" s="202"/>
      <c r="AO83" s="202"/>
      <c r="AP83" s="202"/>
      <c r="AQ83" s="202"/>
      <c r="AS83" s="203">
        <f>AS56</f>
        <v>0</v>
      </c>
      <c r="AT83" s="203"/>
      <c r="AU83" s="203"/>
      <c r="AV83" s="203"/>
      <c r="AW83" s="203"/>
      <c r="AY83" s="204">
        <f>AY56</f>
        <v>0</v>
      </c>
      <c r="AZ83" s="204"/>
      <c r="BA83" s="204"/>
      <c r="BB83" s="204"/>
      <c r="BC83" s="204"/>
      <c r="BE83" s="205">
        <f>BE56</f>
        <v>0</v>
      </c>
      <c r="BF83" s="205"/>
      <c r="BG83" s="205"/>
      <c r="BH83" s="205"/>
      <c r="BI83" s="205"/>
      <c r="BK83" s="206">
        <f>BK56</f>
        <v>0</v>
      </c>
      <c r="BL83" s="206"/>
      <c r="BM83" s="206"/>
      <c r="BN83" s="206"/>
      <c r="BO83" s="206"/>
      <c r="BU83" s="197"/>
      <c r="BV83" s="198"/>
      <c r="BW83" s="198"/>
      <c r="BX83" s="198"/>
      <c r="BY83" s="198"/>
      <c r="BZ83" s="198"/>
      <c r="CA83" s="200"/>
      <c r="CB83" s="200"/>
      <c r="CQ83" s="202">
        <f>AM83</f>
        <v>0</v>
      </c>
      <c r="CR83" s="202"/>
      <c r="CS83" s="202"/>
      <c r="CT83" s="202"/>
      <c r="CU83" s="202"/>
      <c r="CW83" s="203">
        <f>AS83</f>
        <v>0</v>
      </c>
      <c r="CX83" s="203"/>
      <c r="CY83" s="203"/>
      <c r="CZ83" s="203"/>
      <c r="DA83" s="203"/>
      <c r="DC83" s="204">
        <f>AY83</f>
        <v>0</v>
      </c>
      <c r="DD83" s="204"/>
      <c r="DE83" s="204"/>
      <c r="DF83" s="204"/>
      <c r="DG83" s="204"/>
      <c r="DI83" s="205">
        <f>BE83</f>
        <v>0</v>
      </c>
      <c r="DJ83" s="205"/>
      <c r="DK83" s="205"/>
      <c r="DL83" s="205"/>
      <c r="DM83" s="205"/>
      <c r="DO83" s="206">
        <f>BK83</f>
        <v>0</v>
      </c>
      <c r="DP83" s="206"/>
      <c r="DQ83" s="206"/>
      <c r="DR83" s="206"/>
      <c r="DS83" s="206"/>
      <c r="EI83" s="197"/>
      <c r="EJ83" s="198"/>
      <c r="EK83" s="198"/>
      <c r="EL83" s="198"/>
      <c r="EM83" s="198"/>
      <c r="EN83" s="198"/>
      <c r="EO83" s="200"/>
      <c r="EP83" s="200"/>
    </row>
    <row r="84" spans="1:173" ht="15.75" thickBot="1" x14ac:dyDescent="0.3">
      <c r="A84" s="1" t="str">
        <f t="shared" si="31"/>
        <v>M</v>
      </c>
      <c r="B84" s="2" t="str">
        <f t="shared" si="31"/>
        <v>Mission</v>
      </c>
      <c r="C84" s="185"/>
      <c r="D84" s="188"/>
      <c r="E84" s="191"/>
      <c r="F84" s="194"/>
      <c r="G84" s="6" t="s">
        <v>11</v>
      </c>
      <c r="H84" s="7"/>
      <c r="I84" s="7"/>
      <c r="J84" s="201">
        <f>EM57+1</f>
        <v>42940</v>
      </c>
      <c r="K84" s="201"/>
      <c r="L84" s="201"/>
      <c r="M84" s="201"/>
      <c r="N84" s="201"/>
      <c r="O84" s="201"/>
      <c r="P84" s="201"/>
      <c r="Q84" s="7"/>
      <c r="R84" s="7"/>
      <c r="S84" s="8"/>
      <c r="T84" s="8"/>
      <c r="U84" s="8"/>
      <c r="V84" s="8"/>
      <c r="W84" s="8"/>
      <c r="X84" s="8"/>
      <c r="Y84" s="8"/>
      <c r="Z84" s="8"/>
      <c r="AA84" s="8"/>
      <c r="AB84" s="9"/>
      <c r="AC84" s="6" t="s">
        <v>12</v>
      </c>
      <c r="AD84" s="7"/>
      <c r="AE84" s="7"/>
      <c r="AF84" s="201">
        <f>J84+1</f>
        <v>42941</v>
      </c>
      <c r="AG84" s="201"/>
      <c r="AH84" s="201"/>
      <c r="AI84" s="201"/>
      <c r="AJ84" s="201"/>
      <c r="AK84" s="201"/>
      <c r="AL84" s="201"/>
      <c r="AM84" s="7"/>
      <c r="AN84" s="7"/>
      <c r="AO84" s="8"/>
      <c r="AP84" s="8"/>
      <c r="AQ84" s="8"/>
      <c r="AR84" s="8"/>
      <c r="AS84" s="8"/>
      <c r="AT84" s="8"/>
      <c r="AU84" s="8"/>
      <c r="AV84" s="8"/>
      <c r="AW84" s="8"/>
      <c r="AX84" s="9"/>
      <c r="AY84" s="6" t="s">
        <v>13</v>
      </c>
      <c r="AZ84" s="7"/>
      <c r="BA84" s="7"/>
      <c r="BB84" s="7"/>
      <c r="BC84" s="201">
        <f>AF84+1</f>
        <v>42942</v>
      </c>
      <c r="BD84" s="201"/>
      <c r="BE84" s="201"/>
      <c r="BF84" s="201"/>
      <c r="BG84" s="201"/>
      <c r="BH84" s="201"/>
      <c r="BI84" s="201"/>
      <c r="BJ84" s="7"/>
      <c r="BK84" s="8"/>
      <c r="BL84" s="8"/>
      <c r="BM84" s="8"/>
      <c r="BN84" s="8"/>
      <c r="BO84" s="8"/>
      <c r="BP84" s="8"/>
      <c r="BQ84" s="8"/>
      <c r="BR84" s="8"/>
      <c r="BS84" s="8"/>
      <c r="BT84" s="9"/>
      <c r="BU84" s="67" t="s">
        <v>14</v>
      </c>
      <c r="BV84" s="68"/>
      <c r="BW84" s="68"/>
      <c r="BX84" s="225">
        <f>BC84+1</f>
        <v>42943</v>
      </c>
      <c r="BY84" s="225"/>
      <c r="BZ84" s="225"/>
      <c r="CA84" s="225"/>
      <c r="CB84" s="225"/>
      <c r="CC84" s="225"/>
      <c r="CD84" s="225"/>
      <c r="CE84" s="68"/>
      <c r="CF84" s="68"/>
      <c r="CG84" s="69"/>
      <c r="CH84" s="69"/>
      <c r="CI84" s="69"/>
      <c r="CJ84" s="69"/>
      <c r="CK84" s="69"/>
      <c r="CL84" s="69"/>
      <c r="CM84" s="69"/>
      <c r="CN84" s="69"/>
      <c r="CO84" s="69"/>
      <c r="CP84" s="70"/>
      <c r="CQ84" s="6" t="s">
        <v>15</v>
      </c>
      <c r="CR84" s="7"/>
      <c r="CS84" s="7"/>
      <c r="CT84" s="7"/>
      <c r="CU84" s="201">
        <f>BX84+1</f>
        <v>42944</v>
      </c>
      <c r="CV84" s="201"/>
      <c r="CW84" s="201"/>
      <c r="CX84" s="201"/>
      <c r="CY84" s="201"/>
      <c r="CZ84" s="201"/>
      <c r="DA84" s="201"/>
      <c r="DB84" s="7"/>
      <c r="DC84" s="8"/>
      <c r="DD84" s="8"/>
      <c r="DE84" s="8"/>
      <c r="DF84" s="8"/>
      <c r="DG84" s="8"/>
      <c r="DH84" s="8"/>
      <c r="DI84" s="8"/>
      <c r="DJ84" s="8"/>
      <c r="DK84" s="8"/>
      <c r="DL84" s="9"/>
      <c r="DM84" s="6" t="s">
        <v>16</v>
      </c>
      <c r="DN84" s="7"/>
      <c r="DO84" s="7"/>
      <c r="DP84" s="7"/>
      <c r="DQ84" s="201">
        <f>CU84+1</f>
        <v>42945</v>
      </c>
      <c r="DR84" s="201"/>
      <c r="DS84" s="201"/>
      <c r="DT84" s="201"/>
      <c r="DU84" s="201"/>
      <c r="DV84" s="201"/>
      <c r="DW84" s="201"/>
      <c r="DX84" s="7"/>
      <c r="DY84" s="8"/>
      <c r="DZ84" s="8"/>
      <c r="EA84" s="8"/>
      <c r="EB84" s="8"/>
      <c r="EC84" s="8"/>
      <c r="ED84" s="8"/>
      <c r="EE84" s="8"/>
      <c r="EF84" s="8"/>
      <c r="EG84" s="8"/>
      <c r="EH84" s="9"/>
      <c r="EI84" s="6" t="s">
        <v>17</v>
      </c>
      <c r="EJ84" s="7"/>
      <c r="EK84" s="7"/>
      <c r="EL84" s="7"/>
      <c r="EM84" s="201">
        <f>DQ84+1</f>
        <v>42946</v>
      </c>
      <c r="EN84" s="201"/>
      <c r="EO84" s="201"/>
      <c r="EP84" s="201"/>
      <c r="EQ84" s="201"/>
      <c r="ER84" s="201"/>
      <c r="ES84" s="201"/>
      <c r="ET84" s="7"/>
      <c r="EU84" s="8"/>
      <c r="EV84" s="8"/>
      <c r="EW84" s="8"/>
      <c r="EX84" s="8"/>
      <c r="EY84" s="8"/>
      <c r="EZ84" s="8"/>
      <c r="FA84" s="8"/>
      <c r="FB84" s="8"/>
      <c r="FC84" s="8"/>
      <c r="FD84" s="9"/>
      <c r="FE84" s="10"/>
      <c r="FF84" s="215" t="s">
        <v>18</v>
      </c>
      <c r="FG84" s="10"/>
      <c r="FH84" s="216" t="s">
        <v>19</v>
      </c>
      <c r="FI84" s="218"/>
      <c r="FJ84" s="218"/>
      <c r="FK84" s="218"/>
      <c r="FL84" s="218"/>
      <c r="FM84" s="218"/>
      <c r="FN84" s="219"/>
    </row>
    <row r="85" spans="1:173" x14ac:dyDescent="0.25">
      <c r="A85" s="1">
        <f t="shared" si="31"/>
        <v>0</v>
      </c>
      <c r="B85" s="2">
        <f t="shared" si="31"/>
        <v>0</v>
      </c>
      <c r="C85" s="185"/>
      <c r="D85" s="188"/>
      <c r="E85" s="191"/>
      <c r="F85" s="194"/>
      <c r="G85" s="12">
        <v>0.5</v>
      </c>
      <c r="H85" s="13">
        <v>0.5</v>
      </c>
      <c r="I85" s="13">
        <v>0.5</v>
      </c>
      <c r="J85" s="13">
        <v>0.5</v>
      </c>
      <c r="K85" s="13">
        <v>0.5</v>
      </c>
      <c r="L85" s="13">
        <v>0.5</v>
      </c>
      <c r="M85" s="13">
        <v>0.5</v>
      </c>
      <c r="N85" s="13">
        <v>0.5</v>
      </c>
      <c r="O85" s="13">
        <v>0.5</v>
      </c>
      <c r="P85" s="13">
        <v>0.5</v>
      </c>
      <c r="Q85" s="13">
        <v>0.5</v>
      </c>
      <c r="R85" s="13">
        <v>0.5</v>
      </c>
      <c r="S85" s="13">
        <v>0.5</v>
      </c>
      <c r="T85" s="13">
        <v>0.5</v>
      </c>
      <c r="U85" s="13">
        <v>0.5</v>
      </c>
      <c r="V85" s="13">
        <v>0.5</v>
      </c>
      <c r="W85" s="13">
        <v>0.5</v>
      </c>
      <c r="X85" s="13">
        <v>0.5</v>
      </c>
      <c r="Y85" s="13">
        <v>0.5</v>
      </c>
      <c r="Z85" s="13">
        <v>0.5</v>
      </c>
      <c r="AA85" s="13">
        <v>0.5</v>
      </c>
      <c r="AB85" s="14">
        <v>0.5</v>
      </c>
      <c r="AC85" s="12">
        <v>0.5</v>
      </c>
      <c r="AD85" s="13">
        <v>0.5</v>
      </c>
      <c r="AE85" s="13">
        <v>0.5</v>
      </c>
      <c r="AF85" s="13">
        <v>0.5</v>
      </c>
      <c r="AG85" s="13">
        <v>0.5</v>
      </c>
      <c r="AH85" s="13">
        <v>0.5</v>
      </c>
      <c r="AI85" s="13">
        <v>0.5</v>
      </c>
      <c r="AJ85" s="13">
        <v>0.5</v>
      </c>
      <c r="AK85" s="13">
        <v>0.5</v>
      </c>
      <c r="AL85" s="13">
        <v>0.5</v>
      </c>
      <c r="AM85" s="13">
        <v>0.5</v>
      </c>
      <c r="AN85" s="13">
        <v>0.5</v>
      </c>
      <c r="AO85" s="13">
        <v>0.5</v>
      </c>
      <c r="AP85" s="13">
        <v>0.5</v>
      </c>
      <c r="AQ85" s="13">
        <v>0.5</v>
      </c>
      <c r="AR85" s="13">
        <v>0.5</v>
      </c>
      <c r="AS85" s="13">
        <v>0.5</v>
      </c>
      <c r="AT85" s="13">
        <v>0.5</v>
      </c>
      <c r="AU85" s="13">
        <v>0.5</v>
      </c>
      <c r="AV85" s="13">
        <v>0.5</v>
      </c>
      <c r="AW85" s="13">
        <v>0.5</v>
      </c>
      <c r="AX85" s="14">
        <v>0.5</v>
      </c>
      <c r="AY85" s="12">
        <v>0.5</v>
      </c>
      <c r="AZ85" s="13">
        <v>0.5</v>
      </c>
      <c r="BA85" s="13">
        <v>0.5</v>
      </c>
      <c r="BB85" s="13">
        <v>0.5</v>
      </c>
      <c r="BC85" s="13">
        <v>0.5</v>
      </c>
      <c r="BD85" s="13">
        <v>0.5</v>
      </c>
      <c r="BE85" s="13">
        <v>0.5</v>
      </c>
      <c r="BF85" s="13">
        <v>0.5</v>
      </c>
      <c r="BG85" s="13">
        <v>0.5</v>
      </c>
      <c r="BH85" s="13">
        <v>0.5</v>
      </c>
      <c r="BI85" s="13">
        <v>0.5</v>
      </c>
      <c r="BJ85" s="13">
        <v>0.5</v>
      </c>
      <c r="BK85" s="13">
        <v>0.5</v>
      </c>
      <c r="BL85" s="13">
        <v>0.5</v>
      </c>
      <c r="BM85" s="13">
        <v>0.5</v>
      </c>
      <c r="BN85" s="13">
        <v>0.5</v>
      </c>
      <c r="BO85" s="13">
        <v>0.5</v>
      </c>
      <c r="BP85" s="13">
        <v>0.5</v>
      </c>
      <c r="BQ85" s="13">
        <v>0.5</v>
      </c>
      <c r="BR85" s="13">
        <v>0.5</v>
      </c>
      <c r="BS85" s="13">
        <v>0.5</v>
      </c>
      <c r="BT85" s="14">
        <v>0.5</v>
      </c>
      <c r="BU85" s="12">
        <v>0.5</v>
      </c>
      <c r="BV85" s="13">
        <v>0.5</v>
      </c>
      <c r="BW85" s="13">
        <v>0.5</v>
      </c>
      <c r="BX85" s="13">
        <v>0.5</v>
      </c>
      <c r="BY85" s="13">
        <v>0.5</v>
      </c>
      <c r="BZ85" s="13">
        <v>0.5</v>
      </c>
      <c r="CA85" s="13">
        <v>0.5</v>
      </c>
      <c r="CB85" s="13">
        <v>0.5</v>
      </c>
      <c r="CC85" s="13">
        <v>0.5</v>
      </c>
      <c r="CD85" s="13">
        <v>0.5</v>
      </c>
      <c r="CE85" s="13">
        <v>0.5</v>
      </c>
      <c r="CF85" s="13">
        <v>0.5</v>
      </c>
      <c r="CG85" s="13">
        <v>0.5</v>
      </c>
      <c r="CH85" s="13">
        <v>0.5</v>
      </c>
      <c r="CI85" s="13">
        <v>0.5</v>
      </c>
      <c r="CJ85" s="13">
        <v>0.5</v>
      </c>
      <c r="CK85" s="13">
        <v>0.5</v>
      </c>
      <c r="CL85" s="13">
        <v>0.5</v>
      </c>
      <c r="CM85" s="13">
        <v>0.5</v>
      </c>
      <c r="CN85" s="13">
        <v>0.5</v>
      </c>
      <c r="CO85" s="13">
        <v>0.5</v>
      </c>
      <c r="CP85" s="14">
        <v>0.5</v>
      </c>
      <c r="CQ85" s="12">
        <v>0.5</v>
      </c>
      <c r="CR85" s="13">
        <v>0.5</v>
      </c>
      <c r="CS85" s="13">
        <v>0.5</v>
      </c>
      <c r="CT85" s="13">
        <v>0.5</v>
      </c>
      <c r="CU85" s="13">
        <v>0.5</v>
      </c>
      <c r="CV85" s="13">
        <v>0.5</v>
      </c>
      <c r="CW85" s="13">
        <v>0.5</v>
      </c>
      <c r="CX85" s="13">
        <v>0.5</v>
      </c>
      <c r="CY85" s="13">
        <v>0.5</v>
      </c>
      <c r="CZ85" s="13">
        <v>0.5</v>
      </c>
      <c r="DA85" s="13">
        <v>0.5</v>
      </c>
      <c r="DB85" s="13">
        <v>0.5</v>
      </c>
      <c r="DC85" s="13">
        <v>0.5</v>
      </c>
      <c r="DD85" s="13">
        <v>0.5</v>
      </c>
      <c r="DE85" s="13">
        <v>0.5</v>
      </c>
      <c r="DF85" s="13">
        <v>0.5</v>
      </c>
      <c r="DG85" s="13">
        <v>0.5</v>
      </c>
      <c r="DH85" s="13">
        <v>0.5</v>
      </c>
      <c r="DI85" s="13">
        <v>0.5</v>
      </c>
      <c r="DJ85" s="13">
        <v>0.5</v>
      </c>
      <c r="DK85" s="13">
        <v>0.5</v>
      </c>
      <c r="DL85" s="14">
        <v>0.5</v>
      </c>
      <c r="DM85" s="12">
        <v>0.5</v>
      </c>
      <c r="DN85" s="13">
        <v>0.5</v>
      </c>
      <c r="DO85" s="13">
        <v>0.5</v>
      </c>
      <c r="DP85" s="13">
        <v>0.5</v>
      </c>
      <c r="DQ85" s="13">
        <v>0.5</v>
      </c>
      <c r="DR85" s="13">
        <v>0.5</v>
      </c>
      <c r="DS85" s="13">
        <v>0.5</v>
      </c>
      <c r="DT85" s="13">
        <v>0.5</v>
      </c>
      <c r="DU85" s="13">
        <v>0.5</v>
      </c>
      <c r="DV85" s="13">
        <v>0.5</v>
      </c>
      <c r="DW85" s="13">
        <v>0.5</v>
      </c>
      <c r="DX85" s="13">
        <v>0.5</v>
      </c>
      <c r="DY85" s="13">
        <v>0.5</v>
      </c>
      <c r="DZ85" s="13">
        <v>0.5</v>
      </c>
      <c r="EA85" s="13">
        <v>0.5</v>
      </c>
      <c r="EB85" s="13">
        <v>0.5</v>
      </c>
      <c r="EC85" s="13">
        <v>0.5</v>
      </c>
      <c r="ED85" s="13">
        <v>0.5</v>
      </c>
      <c r="EE85" s="13">
        <v>0.5</v>
      </c>
      <c r="EF85" s="13">
        <v>0.5</v>
      </c>
      <c r="EG85" s="13">
        <v>0.5</v>
      </c>
      <c r="EH85" s="14">
        <v>0.5</v>
      </c>
      <c r="EI85" s="12">
        <v>0.5</v>
      </c>
      <c r="EJ85" s="13">
        <v>0.5</v>
      </c>
      <c r="EK85" s="13">
        <v>0.5</v>
      </c>
      <c r="EL85" s="13">
        <v>0.5</v>
      </c>
      <c r="EM85" s="13">
        <v>0.5</v>
      </c>
      <c r="EN85" s="13">
        <v>0.5</v>
      </c>
      <c r="EO85" s="13">
        <v>0.5</v>
      </c>
      <c r="EP85" s="13">
        <v>0.5</v>
      </c>
      <c r="EQ85" s="13">
        <v>0.5</v>
      </c>
      <c r="ER85" s="13">
        <v>0.5</v>
      </c>
      <c r="ES85" s="13">
        <v>0.5</v>
      </c>
      <c r="ET85" s="13">
        <v>0.5</v>
      </c>
      <c r="EU85" s="13">
        <v>0.5</v>
      </c>
      <c r="EV85" s="13">
        <v>0.5</v>
      </c>
      <c r="EW85" s="13">
        <v>0.5</v>
      </c>
      <c r="EX85" s="13">
        <v>0.5</v>
      </c>
      <c r="EY85" s="13">
        <v>0.5</v>
      </c>
      <c r="EZ85" s="13">
        <v>0.5</v>
      </c>
      <c r="FA85" s="13">
        <v>0.5</v>
      </c>
      <c r="FB85" s="13">
        <v>0.5</v>
      </c>
      <c r="FC85" s="13">
        <v>0.5</v>
      </c>
      <c r="FD85" s="14">
        <v>0.5</v>
      </c>
      <c r="FE85" s="15"/>
      <c r="FF85" s="215"/>
      <c r="FG85" s="15"/>
      <c r="FH85" s="17" t="s">
        <v>20</v>
      </c>
      <c r="FI85" s="17" t="s">
        <v>20</v>
      </c>
      <c r="FJ85" s="18" t="s">
        <v>21</v>
      </c>
      <c r="FK85" s="17" t="s">
        <v>22</v>
      </c>
      <c r="FL85" s="19"/>
      <c r="FM85" s="19"/>
      <c r="FN85" s="17" t="s">
        <v>23</v>
      </c>
    </row>
    <row r="86" spans="1:173" x14ac:dyDescent="0.25">
      <c r="A86" s="1">
        <f t="shared" si="31"/>
        <v>0</v>
      </c>
      <c r="B86" s="2">
        <f t="shared" si="31"/>
        <v>0</v>
      </c>
      <c r="C86" s="185"/>
      <c r="D86" s="188"/>
      <c r="E86" s="191"/>
      <c r="F86" s="194"/>
      <c r="G86" s="214" t="s">
        <v>24</v>
      </c>
      <c r="H86" s="212"/>
      <c r="I86" s="212" t="s">
        <v>25</v>
      </c>
      <c r="J86" s="212"/>
      <c r="K86" s="212" t="s">
        <v>26</v>
      </c>
      <c r="L86" s="212"/>
      <c r="M86" s="212" t="s">
        <v>27</v>
      </c>
      <c r="N86" s="212"/>
      <c r="O86" s="212" t="s">
        <v>28</v>
      </c>
      <c r="P86" s="212"/>
      <c r="Q86" s="212" t="s">
        <v>29</v>
      </c>
      <c r="R86" s="212"/>
      <c r="S86" s="212" t="s">
        <v>30</v>
      </c>
      <c r="T86" s="212"/>
      <c r="U86" s="212" t="s">
        <v>31</v>
      </c>
      <c r="V86" s="212"/>
      <c r="W86" s="212" t="s">
        <v>32</v>
      </c>
      <c r="X86" s="212"/>
      <c r="Y86" s="212" t="s">
        <v>33</v>
      </c>
      <c r="Z86" s="212"/>
      <c r="AA86" s="212" t="s">
        <v>34</v>
      </c>
      <c r="AB86" s="213"/>
      <c r="AC86" s="214" t="s">
        <v>24</v>
      </c>
      <c r="AD86" s="212"/>
      <c r="AE86" s="212" t="s">
        <v>25</v>
      </c>
      <c r="AF86" s="212"/>
      <c r="AG86" s="212" t="s">
        <v>26</v>
      </c>
      <c r="AH86" s="212"/>
      <c r="AI86" s="212" t="s">
        <v>27</v>
      </c>
      <c r="AJ86" s="212"/>
      <c r="AK86" s="212" t="s">
        <v>28</v>
      </c>
      <c r="AL86" s="212"/>
      <c r="AM86" s="212" t="s">
        <v>29</v>
      </c>
      <c r="AN86" s="212"/>
      <c r="AO86" s="212" t="s">
        <v>30</v>
      </c>
      <c r="AP86" s="212"/>
      <c r="AQ86" s="212" t="s">
        <v>31</v>
      </c>
      <c r="AR86" s="212"/>
      <c r="AS86" s="212" t="s">
        <v>32</v>
      </c>
      <c r="AT86" s="212"/>
      <c r="AU86" s="212" t="s">
        <v>33</v>
      </c>
      <c r="AV86" s="212"/>
      <c r="AW86" s="212" t="s">
        <v>34</v>
      </c>
      <c r="AX86" s="213"/>
      <c r="AY86" s="214" t="s">
        <v>24</v>
      </c>
      <c r="AZ86" s="212"/>
      <c r="BA86" s="212" t="s">
        <v>25</v>
      </c>
      <c r="BB86" s="212"/>
      <c r="BC86" s="212" t="s">
        <v>26</v>
      </c>
      <c r="BD86" s="212"/>
      <c r="BE86" s="212" t="s">
        <v>27</v>
      </c>
      <c r="BF86" s="212"/>
      <c r="BG86" s="212" t="s">
        <v>28</v>
      </c>
      <c r="BH86" s="212"/>
      <c r="BI86" s="212" t="s">
        <v>29</v>
      </c>
      <c r="BJ86" s="212"/>
      <c r="BK86" s="212" t="s">
        <v>30</v>
      </c>
      <c r="BL86" s="212"/>
      <c r="BM86" s="212" t="s">
        <v>31</v>
      </c>
      <c r="BN86" s="212"/>
      <c r="BO86" s="212" t="s">
        <v>32</v>
      </c>
      <c r="BP86" s="212"/>
      <c r="BQ86" s="212" t="s">
        <v>33</v>
      </c>
      <c r="BR86" s="212"/>
      <c r="BS86" s="212" t="s">
        <v>34</v>
      </c>
      <c r="BT86" s="213"/>
      <c r="BU86" s="214" t="s">
        <v>24</v>
      </c>
      <c r="BV86" s="212"/>
      <c r="BW86" s="212" t="s">
        <v>25</v>
      </c>
      <c r="BX86" s="212"/>
      <c r="BY86" s="212" t="s">
        <v>26</v>
      </c>
      <c r="BZ86" s="212"/>
      <c r="CA86" s="212" t="s">
        <v>27</v>
      </c>
      <c r="CB86" s="212"/>
      <c r="CC86" s="212" t="s">
        <v>28</v>
      </c>
      <c r="CD86" s="212"/>
      <c r="CE86" s="212" t="s">
        <v>29</v>
      </c>
      <c r="CF86" s="212"/>
      <c r="CG86" s="212" t="s">
        <v>30</v>
      </c>
      <c r="CH86" s="212"/>
      <c r="CI86" s="212" t="s">
        <v>31</v>
      </c>
      <c r="CJ86" s="212"/>
      <c r="CK86" s="212" t="s">
        <v>32</v>
      </c>
      <c r="CL86" s="212"/>
      <c r="CM86" s="212" t="s">
        <v>33</v>
      </c>
      <c r="CN86" s="212"/>
      <c r="CO86" s="212" t="s">
        <v>34</v>
      </c>
      <c r="CP86" s="213"/>
      <c r="CQ86" s="214" t="s">
        <v>24</v>
      </c>
      <c r="CR86" s="212"/>
      <c r="CS86" s="212" t="s">
        <v>25</v>
      </c>
      <c r="CT86" s="212"/>
      <c r="CU86" s="212" t="s">
        <v>26</v>
      </c>
      <c r="CV86" s="212"/>
      <c r="CW86" s="212" t="s">
        <v>27</v>
      </c>
      <c r="CX86" s="212"/>
      <c r="CY86" s="212" t="s">
        <v>28</v>
      </c>
      <c r="CZ86" s="212"/>
      <c r="DA86" s="212" t="s">
        <v>29</v>
      </c>
      <c r="DB86" s="212"/>
      <c r="DC86" s="212" t="s">
        <v>30</v>
      </c>
      <c r="DD86" s="212"/>
      <c r="DE86" s="212" t="s">
        <v>31</v>
      </c>
      <c r="DF86" s="212"/>
      <c r="DG86" s="212" t="s">
        <v>32</v>
      </c>
      <c r="DH86" s="212"/>
      <c r="DI86" s="212" t="s">
        <v>33</v>
      </c>
      <c r="DJ86" s="212"/>
      <c r="DK86" s="212" t="s">
        <v>34</v>
      </c>
      <c r="DL86" s="213"/>
      <c r="DM86" s="214" t="s">
        <v>24</v>
      </c>
      <c r="DN86" s="212"/>
      <c r="DO86" s="212" t="s">
        <v>25</v>
      </c>
      <c r="DP86" s="212"/>
      <c r="DQ86" s="212" t="s">
        <v>26</v>
      </c>
      <c r="DR86" s="212"/>
      <c r="DS86" s="212" t="s">
        <v>27</v>
      </c>
      <c r="DT86" s="212"/>
      <c r="DU86" s="212" t="s">
        <v>28</v>
      </c>
      <c r="DV86" s="212"/>
      <c r="DW86" s="212" t="s">
        <v>29</v>
      </c>
      <c r="DX86" s="212"/>
      <c r="DY86" s="212" t="s">
        <v>30</v>
      </c>
      <c r="DZ86" s="212"/>
      <c r="EA86" s="212" t="s">
        <v>31</v>
      </c>
      <c r="EB86" s="212"/>
      <c r="EC86" s="212" t="s">
        <v>32</v>
      </c>
      <c r="ED86" s="212"/>
      <c r="EE86" s="212" t="s">
        <v>33</v>
      </c>
      <c r="EF86" s="212"/>
      <c r="EG86" s="212" t="s">
        <v>34</v>
      </c>
      <c r="EH86" s="213"/>
      <c r="EI86" s="214" t="s">
        <v>24</v>
      </c>
      <c r="EJ86" s="212"/>
      <c r="EK86" s="212" t="s">
        <v>25</v>
      </c>
      <c r="EL86" s="212"/>
      <c r="EM86" s="212" t="s">
        <v>26</v>
      </c>
      <c r="EN86" s="212"/>
      <c r="EO86" s="212" t="s">
        <v>27</v>
      </c>
      <c r="EP86" s="212"/>
      <c r="EQ86" s="212" t="s">
        <v>28</v>
      </c>
      <c r="ER86" s="212"/>
      <c r="ES86" s="212" t="s">
        <v>29</v>
      </c>
      <c r="ET86" s="212"/>
      <c r="EU86" s="212" t="s">
        <v>30</v>
      </c>
      <c r="EV86" s="212"/>
      <c r="EW86" s="212" t="s">
        <v>31</v>
      </c>
      <c r="EX86" s="212"/>
      <c r="EY86" s="212" t="s">
        <v>32</v>
      </c>
      <c r="EZ86" s="212"/>
      <c r="FA86" s="212" t="s">
        <v>33</v>
      </c>
      <c r="FB86" s="212"/>
      <c r="FC86" s="212" t="s">
        <v>34</v>
      </c>
      <c r="FD86" s="213"/>
      <c r="FE86" s="21"/>
      <c r="FF86" s="215"/>
      <c r="FG86" s="21"/>
      <c r="FH86" s="25" t="s">
        <v>35</v>
      </c>
      <c r="FI86" s="23" t="s">
        <v>36</v>
      </c>
      <c r="FJ86" s="24" t="s">
        <v>37</v>
      </c>
      <c r="FK86" s="25" t="s">
        <v>17</v>
      </c>
      <c r="FL86" s="25" t="s">
        <v>20</v>
      </c>
      <c r="FM86" s="25" t="s">
        <v>38</v>
      </c>
      <c r="FN86" s="25" t="s">
        <v>39</v>
      </c>
    </row>
    <row r="87" spans="1:173" x14ac:dyDescent="0.25">
      <c r="A87" s="1">
        <f t="shared" si="31"/>
        <v>0</v>
      </c>
      <c r="B87" s="2">
        <f t="shared" si="31"/>
        <v>0</v>
      </c>
      <c r="C87" s="186"/>
      <c r="D87" s="189"/>
      <c r="E87" s="192"/>
      <c r="F87" s="194"/>
      <c r="G87" s="27" t="s">
        <v>40</v>
      </c>
      <c r="H87" s="220" t="s">
        <v>41</v>
      </c>
      <c r="I87" s="220"/>
      <c r="J87" s="220" t="s">
        <v>42</v>
      </c>
      <c r="K87" s="220"/>
      <c r="L87" s="220" t="s">
        <v>43</v>
      </c>
      <c r="M87" s="220"/>
      <c r="N87" s="220" t="s">
        <v>44</v>
      </c>
      <c r="O87" s="220"/>
      <c r="P87" s="220" t="s">
        <v>45</v>
      </c>
      <c r="Q87" s="220"/>
      <c r="R87" s="220" t="s">
        <v>46</v>
      </c>
      <c r="S87" s="220"/>
      <c r="T87" s="220" t="s">
        <v>47</v>
      </c>
      <c r="U87" s="220"/>
      <c r="V87" s="220" t="s">
        <v>48</v>
      </c>
      <c r="W87" s="220"/>
      <c r="X87" s="220" t="s">
        <v>49</v>
      </c>
      <c r="Y87" s="220"/>
      <c r="Z87" s="220" t="s">
        <v>50</v>
      </c>
      <c r="AA87" s="220"/>
      <c r="AB87" s="28">
        <v>19</v>
      </c>
      <c r="AC87" s="27" t="s">
        <v>40</v>
      </c>
      <c r="AD87" s="220" t="s">
        <v>41</v>
      </c>
      <c r="AE87" s="220"/>
      <c r="AF87" s="220" t="s">
        <v>42</v>
      </c>
      <c r="AG87" s="220"/>
      <c r="AH87" s="220" t="s">
        <v>43</v>
      </c>
      <c r="AI87" s="220"/>
      <c r="AJ87" s="220" t="s">
        <v>44</v>
      </c>
      <c r="AK87" s="220"/>
      <c r="AL87" s="220" t="s">
        <v>45</v>
      </c>
      <c r="AM87" s="220"/>
      <c r="AN87" s="220" t="s">
        <v>46</v>
      </c>
      <c r="AO87" s="220"/>
      <c r="AP87" s="220" t="s">
        <v>47</v>
      </c>
      <c r="AQ87" s="220"/>
      <c r="AR87" s="220" t="s">
        <v>48</v>
      </c>
      <c r="AS87" s="220"/>
      <c r="AT87" s="220" t="s">
        <v>49</v>
      </c>
      <c r="AU87" s="220"/>
      <c r="AV87" s="220" t="s">
        <v>50</v>
      </c>
      <c r="AW87" s="220"/>
      <c r="AX87" s="28">
        <v>19</v>
      </c>
      <c r="AY87" s="27" t="s">
        <v>40</v>
      </c>
      <c r="AZ87" s="220" t="s">
        <v>41</v>
      </c>
      <c r="BA87" s="220"/>
      <c r="BB87" s="220" t="s">
        <v>42</v>
      </c>
      <c r="BC87" s="220"/>
      <c r="BD87" s="220" t="s">
        <v>43</v>
      </c>
      <c r="BE87" s="220"/>
      <c r="BF87" s="220" t="s">
        <v>44</v>
      </c>
      <c r="BG87" s="220"/>
      <c r="BH87" s="220" t="s">
        <v>45</v>
      </c>
      <c r="BI87" s="220"/>
      <c r="BJ87" s="220" t="s">
        <v>46</v>
      </c>
      <c r="BK87" s="220"/>
      <c r="BL87" s="220" t="s">
        <v>47</v>
      </c>
      <c r="BM87" s="220"/>
      <c r="BN87" s="220" t="s">
        <v>48</v>
      </c>
      <c r="BO87" s="220"/>
      <c r="BP87" s="220" t="s">
        <v>49</v>
      </c>
      <c r="BQ87" s="220"/>
      <c r="BR87" s="220" t="s">
        <v>50</v>
      </c>
      <c r="BS87" s="220"/>
      <c r="BT87" s="28">
        <v>19</v>
      </c>
      <c r="BU87" s="27" t="s">
        <v>40</v>
      </c>
      <c r="BV87" s="220" t="s">
        <v>41</v>
      </c>
      <c r="BW87" s="220"/>
      <c r="BX87" s="220" t="s">
        <v>42</v>
      </c>
      <c r="BY87" s="220"/>
      <c r="BZ87" s="220" t="s">
        <v>43</v>
      </c>
      <c r="CA87" s="220"/>
      <c r="CB87" s="220" t="s">
        <v>44</v>
      </c>
      <c r="CC87" s="220"/>
      <c r="CD87" s="220" t="s">
        <v>45</v>
      </c>
      <c r="CE87" s="220"/>
      <c r="CF87" s="220" t="s">
        <v>46</v>
      </c>
      <c r="CG87" s="220"/>
      <c r="CH87" s="220" t="s">
        <v>47</v>
      </c>
      <c r="CI87" s="220"/>
      <c r="CJ87" s="220" t="s">
        <v>48</v>
      </c>
      <c r="CK87" s="220"/>
      <c r="CL87" s="220" t="s">
        <v>49</v>
      </c>
      <c r="CM87" s="220"/>
      <c r="CN87" s="220" t="s">
        <v>50</v>
      </c>
      <c r="CO87" s="220"/>
      <c r="CP87" s="28">
        <v>19</v>
      </c>
      <c r="CQ87" s="27" t="s">
        <v>40</v>
      </c>
      <c r="CR87" s="220" t="s">
        <v>41</v>
      </c>
      <c r="CS87" s="220"/>
      <c r="CT87" s="220" t="s">
        <v>42</v>
      </c>
      <c r="CU87" s="220"/>
      <c r="CV87" s="220" t="s">
        <v>43</v>
      </c>
      <c r="CW87" s="220"/>
      <c r="CX87" s="220" t="s">
        <v>44</v>
      </c>
      <c r="CY87" s="220"/>
      <c r="CZ87" s="220" t="s">
        <v>45</v>
      </c>
      <c r="DA87" s="220"/>
      <c r="DB87" s="220" t="s">
        <v>46</v>
      </c>
      <c r="DC87" s="220"/>
      <c r="DD87" s="220" t="s">
        <v>47</v>
      </c>
      <c r="DE87" s="220"/>
      <c r="DF87" s="220" t="s">
        <v>48</v>
      </c>
      <c r="DG87" s="220"/>
      <c r="DH87" s="220" t="s">
        <v>49</v>
      </c>
      <c r="DI87" s="220"/>
      <c r="DJ87" s="220" t="s">
        <v>50</v>
      </c>
      <c r="DK87" s="220"/>
      <c r="DL87" s="28">
        <v>19</v>
      </c>
      <c r="DM87" s="27" t="s">
        <v>40</v>
      </c>
      <c r="DN87" s="220" t="s">
        <v>41</v>
      </c>
      <c r="DO87" s="220"/>
      <c r="DP87" s="220" t="s">
        <v>42</v>
      </c>
      <c r="DQ87" s="220"/>
      <c r="DR87" s="220" t="s">
        <v>43</v>
      </c>
      <c r="DS87" s="220"/>
      <c r="DT87" s="220" t="s">
        <v>44</v>
      </c>
      <c r="DU87" s="220"/>
      <c r="DV87" s="220" t="s">
        <v>45</v>
      </c>
      <c r="DW87" s="220"/>
      <c r="DX87" s="220" t="s">
        <v>46</v>
      </c>
      <c r="DY87" s="220"/>
      <c r="DZ87" s="220" t="s">
        <v>47</v>
      </c>
      <c r="EA87" s="220"/>
      <c r="EB87" s="220" t="s">
        <v>48</v>
      </c>
      <c r="EC87" s="220"/>
      <c r="ED87" s="220" t="s">
        <v>49</v>
      </c>
      <c r="EE87" s="220"/>
      <c r="EF87" s="220" t="s">
        <v>50</v>
      </c>
      <c r="EG87" s="220"/>
      <c r="EH87" s="28">
        <v>19</v>
      </c>
      <c r="EI87" s="27" t="s">
        <v>40</v>
      </c>
      <c r="EJ87" s="220" t="s">
        <v>41</v>
      </c>
      <c r="EK87" s="220"/>
      <c r="EL87" s="220" t="s">
        <v>42</v>
      </c>
      <c r="EM87" s="220"/>
      <c r="EN87" s="220" t="s">
        <v>43</v>
      </c>
      <c r="EO87" s="220"/>
      <c r="EP87" s="220" t="s">
        <v>44</v>
      </c>
      <c r="EQ87" s="220"/>
      <c r="ER87" s="220" t="s">
        <v>45</v>
      </c>
      <c r="ES87" s="220"/>
      <c r="ET87" s="220" t="s">
        <v>46</v>
      </c>
      <c r="EU87" s="220"/>
      <c r="EV87" s="220" t="s">
        <v>47</v>
      </c>
      <c r="EW87" s="220"/>
      <c r="EX87" s="220" t="s">
        <v>48</v>
      </c>
      <c r="EY87" s="220"/>
      <c r="EZ87" s="220" t="s">
        <v>49</v>
      </c>
      <c r="FA87" s="220"/>
      <c r="FB87" s="220" t="s">
        <v>50</v>
      </c>
      <c r="FC87" s="220"/>
      <c r="FD87" s="28">
        <v>19</v>
      </c>
      <c r="FE87" s="21"/>
      <c r="FF87" s="215"/>
      <c r="FG87" s="21"/>
      <c r="FH87" s="62" t="s">
        <v>17</v>
      </c>
      <c r="FI87" s="30"/>
      <c r="FJ87" s="31" t="s">
        <v>51</v>
      </c>
      <c r="FK87" s="32" t="s">
        <v>52</v>
      </c>
      <c r="FL87" s="32" t="s">
        <v>53</v>
      </c>
      <c r="FM87" s="32" t="s">
        <v>53</v>
      </c>
      <c r="FN87" s="32"/>
    </row>
    <row r="88" spans="1:173" x14ac:dyDescent="0.25">
      <c r="A88" s="34">
        <v>1</v>
      </c>
      <c r="B88" s="35">
        <f>B61</f>
        <v>0</v>
      </c>
      <c r="C88" s="36">
        <f>SUMIF(G88:FD88,"A",G$4:FD$4)</f>
        <v>0</v>
      </c>
      <c r="D88" s="37">
        <f>SUMIF(G88:FD88,"R",G$4:FD$4)</f>
        <v>0</v>
      </c>
      <c r="E88" s="38">
        <f>SUMIF(G88:FD88,"M",G$4:FD$4)</f>
        <v>0</v>
      </c>
      <c r="F88" s="170">
        <f>(SUMIF(G88:FD88,"*",G$4:FD$4)+FF88)</f>
        <v>0</v>
      </c>
      <c r="G88" s="39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39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1"/>
      <c r="AY88" s="39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1"/>
      <c r="CQ88" s="39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1"/>
      <c r="DM88" s="39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1"/>
      <c r="EI88" s="39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1"/>
      <c r="FE88" s="42"/>
      <c r="FF88" s="43"/>
      <c r="FG88" s="42"/>
      <c r="FH88" s="44">
        <f t="shared" ref="FH88:FH104" si="32">+SUMIF($EI88:$FD88,"*",$EI$4:$FD$4)</f>
        <v>0</v>
      </c>
      <c r="FI88" s="50"/>
      <c r="FJ88" s="46">
        <f>FN61</f>
        <v>0</v>
      </c>
      <c r="FK88" s="44">
        <f t="shared" ref="FK88:FK104" si="33">FH88*1.5</f>
        <v>0</v>
      </c>
      <c r="FL88" s="46"/>
      <c r="FM88" s="71"/>
      <c r="FN88" s="48">
        <f>FI88+FJ88+FK88-FL88</f>
        <v>0</v>
      </c>
      <c r="FP88" s="49">
        <f>+B88</f>
        <v>0</v>
      </c>
      <c r="FQ88" s="34">
        <v>1</v>
      </c>
    </row>
    <row r="89" spans="1:173" x14ac:dyDescent="0.25">
      <c r="A89" s="34">
        <v>2</v>
      </c>
      <c r="B89" s="35">
        <f t="shared" ref="B89:B103" si="34">B62</f>
        <v>0</v>
      </c>
      <c r="C89" s="36">
        <f t="shared" ref="C89:C104" si="35">SUMIF(G89:FD89,"A",G$4:FD$4)</f>
        <v>0</v>
      </c>
      <c r="D89" s="37">
        <f t="shared" ref="D89:D104" si="36">SUMIF(G89:FD89,"R",G$4:FD$4)</f>
        <v>0</v>
      </c>
      <c r="E89" s="38">
        <f t="shared" ref="E89:E104" si="37">SUMIF(G89:FD89,"M",G$4:FD$4)</f>
        <v>0</v>
      </c>
      <c r="F89" s="170">
        <f t="shared" ref="F89:F104" si="38">(SUMIF(G89:FD89,"*",G$4:FD$4)+FF89)</f>
        <v>0</v>
      </c>
      <c r="G89" s="39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39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1"/>
      <c r="AY89" s="39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1"/>
      <c r="CQ89" s="39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1"/>
      <c r="DM89" s="39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1"/>
      <c r="EI89" s="39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1"/>
      <c r="FE89" s="42"/>
      <c r="FF89" s="43"/>
      <c r="FG89" s="42"/>
      <c r="FH89" s="44">
        <f t="shared" si="32"/>
        <v>0</v>
      </c>
      <c r="FI89" s="50"/>
      <c r="FJ89" s="46">
        <f t="shared" ref="FJ89:FJ104" si="39">FN62</f>
        <v>0</v>
      </c>
      <c r="FK89" s="44">
        <f t="shared" si="33"/>
        <v>0</v>
      </c>
      <c r="FL89" s="46"/>
      <c r="FM89" s="71"/>
      <c r="FN89" s="48">
        <f t="shared" ref="FN89:FN104" si="40">FI89+FJ89+FK89-FL89</f>
        <v>0</v>
      </c>
      <c r="FP89" s="49">
        <f t="shared" ref="FP89:FP104" si="41">+B89</f>
        <v>0</v>
      </c>
      <c r="FQ89" s="1">
        <v>2</v>
      </c>
    </row>
    <row r="90" spans="1:173" x14ac:dyDescent="0.25">
      <c r="A90" s="34">
        <v>3</v>
      </c>
      <c r="B90" s="35">
        <f t="shared" si="34"/>
        <v>0</v>
      </c>
      <c r="C90" s="36">
        <f t="shared" si="35"/>
        <v>0</v>
      </c>
      <c r="D90" s="37">
        <f t="shared" si="36"/>
        <v>0</v>
      </c>
      <c r="E90" s="38">
        <f t="shared" si="37"/>
        <v>0</v>
      </c>
      <c r="F90" s="170">
        <f t="shared" si="38"/>
        <v>0</v>
      </c>
      <c r="G90" s="39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39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1"/>
      <c r="AY90" s="39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1"/>
      <c r="BU90" s="39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1"/>
      <c r="CQ90" s="39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1"/>
      <c r="DM90" s="39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1"/>
      <c r="EI90" s="39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1"/>
      <c r="FE90" s="42"/>
      <c r="FF90" s="43"/>
      <c r="FG90" s="42"/>
      <c r="FH90" s="44">
        <f t="shared" si="32"/>
        <v>0</v>
      </c>
      <c r="FI90" s="50"/>
      <c r="FJ90" s="46">
        <f t="shared" si="39"/>
        <v>0</v>
      </c>
      <c r="FK90" s="44">
        <f t="shared" si="33"/>
        <v>0</v>
      </c>
      <c r="FL90" s="46"/>
      <c r="FM90" s="71"/>
      <c r="FN90" s="48">
        <f t="shared" si="40"/>
        <v>0</v>
      </c>
      <c r="FP90" s="49">
        <f t="shared" si="41"/>
        <v>0</v>
      </c>
      <c r="FQ90" s="1">
        <v>3</v>
      </c>
    </row>
    <row r="91" spans="1:173" x14ac:dyDescent="0.25">
      <c r="A91" s="34">
        <v>4</v>
      </c>
      <c r="B91" s="35">
        <f t="shared" si="34"/>
        <v>0</v>
      </c>
      <c r="C91" s="36">
        <f t="shared" si="35"/>
        <v>0</v>
      </c>
      <c r="D91" s="37">
        <f t="shared" si="36"/>
        <v>0</v>
      </c>
      <c r="E91" s="38">
        <f t="shared" si="37"/>
        <v>0</v>
      </c>
      <c r="F91" s="170">
        <f t="shared" si="38"/>
        <v>0</v>
      </c>
      <c r="G91" s="39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39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1"/>
      <c r="AY91" s="39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1"/>
      <c r="CQ91" s="39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1"/>
      <c r="DM91" s="39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1"/>
      <c r="EI91" s="39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1"/>
      <c r="FE91" s="42"/>
      <c r="FF91" s="43"/>
      <c r="FG91" s="42"/>
      <c r="FH91" s="44">
        <f t="shared" si="32"/>
        <v>0</v>
      </c>
      <c r="FI91" s="50"/>
      <c r="FJ91" s="46">
        <f t="shared" si="39"/>
        <v>0</v>
      </c>
      <c r="FK91" s="44">
        <f t="shared" si="33"/>
        <v>0</v>
      </c>
      <c r="FL91" s="46"/>
      <c r="FM91" s="71"/>
      <c r="FN91" s="48">
        <f t="shared" si="40"/>
        <v>0</v>
      </c>
      <c r="FP91" s="49">
        <f t="shared" si="41"/>
        <v>0</v>
      </c>
      <c r="FQ91" s="1">
        <v>4</v>
      </c>
    </row>
    <row r="92" spans="1:173" x14ac:dyDescent="0.25">
      <c r="A92" s="34">
        <v>5</v>
      </c>
      <c r="B92" s="35">
        <f t="shared" si="34"/>
        <v>0</v>
      </c>
      <c r="C92" s="36">
        <f t="shared" si="35"/>
        <v>0</v>
      </c>
      <c r="D92" s="37">
        <f t="shared" si="36"/>
        <v>0</v>
      </c>
      <c r="E92" s="38">
        <f t="shared" si="37"/>
        <v>0</v>
      </c>
      <c r="F92" s="170">
        <f t="shared" si="38"/>
        <v>0</v>
      </c>
      <c r="G92" s="39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39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1"/>
      <c r="AY92" s="39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1"/>
      <c r="CQ92" s="39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1"/>
      <c r="DM92" s="39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1"/>
      <c r="EI92" s="39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1"/>
      <c r="FE92" s="42"/>
      <c r="FF92" s="43"/>
      <c r="FG92" s="42"/>
      <c r="FH92" s="44">
        <f t="shared" si="32"/>
        <v>0</v>
      </c>
      <c r="FI92" s="50"/>
      <c r="FJ92" s="46">
        <f t="shared" si="39"/>
        <v>0</v>
      </c>
      <c r="FK92" s="44">
        <f t="shared" si="33"/>
        <v>0</v>
      </c>
      <c r="FL92" s="46"/>
      <c r="FM92" s="71"/>
      <c r="FN92" s="48">
        <f t="shared" si="40"/>
        <v>0</v>
      </c>
      <c r="FP92" s="49">
        <f t="shared" si="41"/>
        <v>0</v>
      </c>
      <c r="FQ92" s="1">
        <v>5</v>
      </c>
    </row>
    <row r="93" spans="1:173" x14ac:dyDescent="0.25">
      <c r="A93" s="34">
        <v>6</v>
      </c>
      <c r="B93" s="35">
        <f t="shared" si="34"/>
        <v>0</v>
      </c>
      <c r="C93" s="36">
        <f t="shared" si="35"/>
        <v>0</v>
      </c>
      <c r="D93" s="37">
        <f t="shared" si="36"/>
        <v>0</v>
      </c>
      <c r="E93" s="38">
        <f t="shared" si="37"/>
        <v>0</v>
      </c>
      <c r="F93" s="170">
        <f t="shared" si="38"/>
        <v>0</v>
      </c>
      <c r="G93" s="5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5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7"/>
      <c r="AY93" s="55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7"/>
      <c r="BU93" s="55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7"/>
      <c r="CQ93" s="55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7"/>
      <c r="DM93" s="55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7"/>
      <c r="EI93" s="55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7"/>
      <c r="FE93" s="58"/>
      <c r="FF93" s="43"/>
      <c r="FG93" s="58"/>
      <c r="FH93" s="44">
        <f t="shared" si="32"/>
        <v>0</v>
      </c>
      <c r="FI93" s="50"/>
      <c r="FJ93" s="46">
        <f t="shared" si="39"/>
        <v>0</v>
      </c>
      <c r="FK93" s="44">
        <f t="shared" si="33"/>
        <v>0</v>
      </c>
      <c r="FL93" s="46"/>
      <c r="FM93" s="71"/>
      <c r="FN93" s="48">
        <f t="shared" si="40"/>
        <v>0</v>
      </c>
      <c r="FP93" s="49">
        <f t="shared" si="41"/>
        <v>0</v>
      </c>
      <c r="FQ93" s="1">
        <v>6</v>
      </c>
    </row>
    <row r="94" spans="1:173" x14ac:dyDescent="0.25">
      <c r="A94" s="34">
        <v>7</v>
      </c>
      <c r="B94" s="35">
        <f t="shared" si="34"/>
        <v>0</v>
      </c>
      <c r="C94" s="36">
        <f t="shared" si="35"/>
        <v>0</v>
      </c>
      <c r="D94" s="37">
        <f t="shared" si="36"/>
        <v>0</v>
      </c>
      <c r="E94" s="38">
        <f t="shared" si="37"/>
        <v>0</v>
      </c>
      <c r="F94" s="170">
        <f t="shared" si="38"/>
        <v>0</v>
      </c>
      <c r="G94" s="39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1"/>
      <c r="AY94" s="39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1"/>
      <c r="BU94" s="39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1"/>
      <c r="CQ94" s="39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1"/>
      <c r="DM94" s="39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1"/>
      <c r="EI94" s="39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1"/>
      <c r="FE94" s="42"/>
      <c r="FF94" s="43"/>
      <c r="FG94" s="42"/>
      <c r="FH94" s="44">
        <f t="shared" si="32"/>
        <v>0</v>
      </c>
      <c r="FI94" s="50"/>
      <c r="FJ94" s="46">
        <f t="shared" si="39"/>
        <v>0</v>
      </c>
      <c r="FK94" s="44">
        <f t="shared" si="33"/>
        <v>0</v>
      </c>
      <c r="FL94" s="46"/>
      <c r="FM94" s="71"/>
      <c r="FN94" s="48">
        <f t="shared" si="40"/>
        <v>0</v>
      </c>
      <c r="FP94" s="49">
        <f t="shared" si="41"/>
        <v>0</v>
      </c>
      <c r="FQ94" s="1">
        <v>7</v>
      </c>
    </row>
    <row r="95" spans="1:173" x14ac:dyDescent="0.25">
      <c r="A95" s="34">
        <v>8</v>
      </c>
      <c r="B95" s="35">
        <f t="shared" si="34"/>
        <v>0</v>
      </c>
      <c r="C95" s="36">
        <f t="shared" si="35"/>
        <v>0</v>
      </c>
      <c r="D95" s="37">
        <f t="shared" si="36"/>
        <v>0</v>
      </c>
      <c r="E95" s="38">
        <f t="shared" si="37"/>
        <v>0</v>
      </c>
      <c r="F95" s="170">
        <f t="shared" si="38"/>
        <v>0</v>
      </c>
      <c r="G95" s="39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39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1"/>
      <c r="AY95" s="39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1"/>
      <c r="BU95" s="39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1"/>
      <c r="CQ95" s="39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1"/>
      <c r="DM95" s="39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1"/>
      <c r="EI95" s="39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1"/>
      <c r="FE95" s="42"/>
      <c r="FF95" s="43"/>
      <c r="FG95" s="42"/>
      <c r="FH95" s="44">
        <f t="shared" si="32"/>
        <v>0</v>
      </c>
      <c r="FI95" s="50"/>
      <c r="FJ95" s="46">
        <f t="shared" si="39"/>
        <v>0</v>
      </c>
      <c r="FK95" s="44">
        <f t="shared" si="33"/>
        <v>0</v>
      </c>
      <c r="FL95" s="46"/>
      <c r="FM95" s="71"/>
      <c r="FN95" s="48">
        <f t="shared" si="40"/>
        <v>0</v>
      </c>
      <c r="FP95" s="49">
        <f t="shared" si="41"/>
        <v>0</v>
      </c>
      <c r="FQ95" s="1">
        <v>8</v>
      </c>
    </row>
    <row r="96" spans="1:173" x14ac:dyDescent="0.25">
      <c r="A96" s="34">
        <v>9</v>
      </c>
      <c r="B96" s="35">
        <f t="shared" si="34"/>
        <v>0</v>
      </c>
      <c r="C96" s="36">
        <f t="shared" si="35"/>
        <v>0</v>
      </c>
      <c r="D96" s="37">
        <f t="shared" si="36"/>
        <v>0</v>
      </c>
      <c r="E96" s="38">
        <f t="shared" si="37"/>
        <v>0</v>
      </c>
      <c r="F96" s="170">
        <f t="shared" si="38"/>
        <v>0</v>
      </c>
      <c r="G96" s="39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39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1"/>
      <c r="AY96" s="39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1"/>
      <c r="BU96" s="39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1"/>
      <c r="CQ96" s="39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1"/>
      <c r="DM96" s="39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1"/>
      <c r="EI96" s="39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1"/>
      <c r="FE96" s="42"/>
      <c r="FF96" s="43"/>
      <c r="FG96" s="42"/>
      <c r="FH96" s="44">
        <f t="shared" si="32"/>
        <v>0</v>
      </c>
      <c r="FI96" s="50"/>
      <c r="FJ96" s="46">
        <f t="shared" si="39"/>
        <v>0</v>
      </c>
      <c r="FK96" s="44">
        <f t="shared" si="33"/>
        <v>0</v>
      </c>
      <c r="FL96" s="46"/>
      <c r="FM96" s="71"/>
      <c r="FN96" s="48">
        <f t="shared" si="40"/>
        <v>0</v>
      </c>
      <c r="FP96" s="49">
        <f t="shared" si="41"/>
        <v>0</v>
      </c>
      <c r="FQ96" s="1">
        <v>9</v>
      </c>
    </row>
    <row r="97" spans="1:173" x14ac:dyDescent="0.25">
      <c r="A97" s="34">
        <v>10</v>
      </c>
      <c r="B97" s="35">
        <f t="shared" si="34"/>
        <v>0</v>
      </c>
      <c r="C97" s="36">
        <f t="shared" si="35"/>
        <v>0</v>
      </c>
      <c r="D97" s="37">
        <f t="shared" si="36"/>
        <v>0</v>
      </c>
      <c r="E97" s="38">
        <f t="shared" si="37"/>
        <v>0</v>
      </c>
      <c r="F97" s="170">
        <f t="shared" si="38"/>
        <v>0</v>
      </c>
      <c r="G97" s="39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39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1"/>
      <c r="AY97" s="39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1"/>
      <c r="BU97" s="39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1"/>
      <c r="CQ97" s="39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1"/>
      <c r="DM97" s="39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1"/>
      <c r="EI97" s="39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1"/>
      <c r="FE97" s="42"/>
      <c r="FF97" s="43"/>
      <c r="FG97" s="42"/>
      <c r="FH97" s="44">
        <f t="shared" si="32"/>
        <v>0</v>
      </c>
      <c r="FI97" s="50"/>
      <c r="FJ97" s="46">
        <f t="shared" si="39"/>
        <v>0</v>
      </c>
      <c r="FK97" s="44">
        <f t="shared" si="33"/>
        <v>0</v>
      </c>
      <c r="FL97" s="46"/>
      <c r="FM97" s="71"/>
      <c r="FN97" s="48">
        <f t="shared" si="40"/>
        <v>0</v>
      </c>
      <c r="FP97" s="49">
        <f t="shared" si="41"/>
        <v>0</v>
      </c>
      <c r="FQ97" s="1">
        <v>10</v>
      </c>
    </row>
    <row r="98" spans="1:173" x14ac:dyDescent="0.25">
      <c r="A98" s="34">
        <v>11</v>
      </c>
      <c r="B98" s="35">
        <f t="shared" si="34"/>
        <v>0</v>
      </c>
      <c r="C98" s="36">
        <f t="shared" si="35"/>
        <v>0</v>
      </c>
      <c r="D98" s="37">
        <f t="shared" si="36"/>
        <v>0</v>
      </c>
      <c r="E98" s="38">
        <f t="shared" si="37"/>
        <v>0</v>
      </c>
      <c r="F98" s="170">
        <f t="shared" si="38"/>
        <v>0</v>
      </c>
      <c r="G98" s="39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39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1"/>
      <c r="AY98" s="39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1"/>
      <c r="BU98" s="39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1"/>
      <c r="CQ98" s="39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1"/>
      <c r="DM98" s="39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1"/>
      <c r="EI98" s="39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1"/>
      <c r="FE98" s="42"/>
      <c r="FF98" s="43"/>
      <c r="FG98" s="42"/>
      <c r="FH98" s="44">
        <f t="shared" si="32"/>
        <v>0</v>
      </c>
      <c r="FI98" s="50"/>
      <c r="FJ98" s="46">
        <f t="shared" si="39"/>
        <v>0</v>
      </c>
      <c r="FK98" s="44">
        <f t="shared" si="33"/>
        <v>0</v>
      </c>
      <c r="FL98" s="46"/>
      <c r="FM98" s="71"/>
      <c r="FN98" s="48">
        <f t="shared" si="40"/>
        <v>0</v>
      </c>
      <c r="FP98" s="49">
        <f t="shared" si="41"/>
        <v>0</v>
      </c>
      <c r="FQ98" s="1">
        <v>11</v>
      </c>
    </row>
    <row r="99" spans="1:173" x14ac:dyDescent="0.25">
      <c r="A99" s="34">
        <v>12</v>
      </c>
      <c r="B99" s="35">
        <f t="shared" si="34"/>
        <v>0</v>
      </c>
      <c r="C99" s="36">
        <f t="shared" si="35"/>
        <v>0</v>
      </c>
      <c r="D99" s="37">
        <f t="shared" si="36"/>
        <v>0</v>
      </c>
      <c r="E99" s="38">
        <f t="shared" si="37"/>
        <v>0</v>
      </c>
      <c r="F99" s="170">
        <f t="shared" si="38"/>
        <v>0</v>
      </c>
      <c r="G99" s="39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39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1"/>
      <c r="AY99" s="39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1"/>
      <c r="CQ99" s="39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1"/>
      <c r="DM99" s="39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1"/>
      <c r="EI99" s="39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1"/>
      <c r="FE99" s="42"/>
      <c r="FF99" s="43"/>
      <c r="FG99" s="42"/>
      <c r="FH99" s="44">
        <f t="shared" si="32"/>
        <v>0</v>
      </c>
      <c r="FI99" s="50"/>
      <c r="FJ99" s="46">
        <f t="shared" si="39"/>
        <v>0</v>
      </c>
      <c r="FK99" s="44">
        <f t="shared" si="33"/>
        <v>0</v>
      </c>
      <c r="FL99" s="46"/>
      <c r="FM99" s="71"/>
      <c r="FN99" s="48">
        <f t="shared" si="40"/>
        <v>0</v>
      </c>
      <c r="FP99" s="49">
        <f t="shared" si="41"/>
        <v>0</v>
      </c>
      <c r="FQ99" s="1">
        <v>12</v>
      </c>
    </row>
    <row r="100" spans="1:173" x14ac:dyDescent="0.25">
      <c r="A100" s="34">
        <v>13</v>
      </c>
      <c r="B100" s="35">
        <f t="shared" si="34"/>
        <v>0</v>
      </c>
      <c r="C100" s="36">
        <f t="shared" si="35"/>
        <v>0</v>
      </c>
      <c r="D100" s="37">
        <f t="shared" si="36"/>
        <v>0</v>
      </c>
      <c r="E100" s="38">
        <f t="shared" si="37"/>
        <v>0</v>
      </c>
      <c r="F100" s="170">
        <f t="shared" si="38"/>
        <v>0</v>
      </c>
      <c r="G100" s="39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39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1"/>
      <c r="AY100" s="39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1"/>
      <c r="CQ100" s="39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1"/>
      <c r="DM100" s="39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1"/>
      <c r="EI100" s="39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1"/>
      <c r="FE100" s="42"/>
      <c r="FF100" s="43"/>
      <c r="FG100" s="42"/>
      <c r="FH100" s="44">
        <f t="shared" si="32"/>
        <v>0</v>
      </c>
      <c r="FI100" s="50"/>
      <c r="FJ100" s="46">
        <f t="shared" si="39"/>
        <v>0</v>
      </c>
      <c r="FK100" s="44">
        <f t="shared" si="33"/>
        <v>0</v>
      </c>
      <c r="FL100" s="46"/>
      <c r="FM100" s="71"/>
      <c r="FN100" s="48">
        <f t="shared" si="40"/>
        <v>0</v>
      </c>
      <c r="FP100" s="49">
        <f t="shared" si="41"/>
        <v>0</v>
      </c>
      <c r="FQ100" s="1">
        <v>13</v>
      </c>
    </row>
    <row r="101" spans="1:173" x14ac:dyDescent="0.25">
      <c r="A101" s="34">
        <v>14</v>
      </c>
      <c r="B101" s="35">
        <f t="shared" si="34"/>
        <v>0</v>
      </c>
      <c r="C101" s="36">
        <f t="shared" si="35"/>
        <v>0</v>
      </c>
      <c r="D101" s="37">
        <f t="shared" si="36"/>
        <v>0</v>
      </c>
      <c r="E101" s="38">
        <f t="shared" si="37"/>
        <v>0</v>
      </c>
      <c r="F101" s="170">
        <f t="shared" si="38"/>
        <v>0</v>
      </c>
      <c r="G101" s="39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39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1"/>
      <c r="AY101" s="39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1"/>
      <c r="BU101" s="39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1"/>
      <c r="CQ101" s="39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1"/>
      <c r="DM101" s="39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1"/>
      <c r="EI101" s="39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1"/>
      <c r="FE101" s="42"/>
      <c r="FF101" s="43"/>
      <c r="FG101" s="42"/>
      <c r="FH101" s="44">
        <f t="shared" si="32"/>
        <v>0</v>
      </c>
      <c r="FI101" s="50"/>
      <c r="FJ101" s="46">
        <f t="shared" si="39"/>
        <v>0</v>
      </c>
      <c r="FK101" s="44">
        <f t="shared" si="33"/>
        <v>0</v>
      </c>
      <c r="FL101" s="46"/>
      <c r="FM101" s="71"/>
      <c r="FN101" s="48">
        <f t="shared" si="40"/>
        <v>0</v>
      </c>
      <c r="FP101" s="49">
        <f t="shared" si="41"/>
        <v>0</v>
      </c>
      <c r="FQ101" s="1">
        <v>14</v>
      </c>
    </row>
    <row r="102" spans="1:173" x14ac:dyDescent="0.25">
      <c r="A102" s="34">
        <v>15</v>
      </c>
      <c r="B102" s="35">
        <f t="shared" si="34"/>
        <v>0</v>
      </c>
      <c r="C102" s="36">
        <f t="shared" si="35"/>
        <v>0</v>
      </c>
      <c r="D102" s="37">
        <f t="shared" si="36"/>
        <v>0</v>
      </c>
      <c r="E102" s="38">
        <f t="shared" si="37"/>
        <v>0</v>
      </c>
      <c r="F102" s="170">
        <f t="shared" si="38"/>
        <v>0</v>
      </c>
      <c r="G102" s="39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39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1"/>
      <c r="AY102" s="39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1"/>
      <c r="CQ102" s="39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1"/>
      <c r="DM102" s="39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1"/>
      <c r="EI102" s="39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1"/>
      <c r="FE102" s="42"/>
      <c r="FF102" s="43"/>
      <c r="FG102" s="42"/>
      <c r="FH102" s="44">
        <f t="shared" si="32"/>
        <v>0</v>
      </c>
      <c r="FI102" s="50"/>
      <c r="FJ102" s="46">
        <f t="shared" si="39"/>
        <v>0</v>
      </c>
      <c r="FK102" s="44">
        <f t="shared" si="33"/>
        <v>0</v>
      </c>
      <c r="FL102" s="46"/>
      <c r="FM102" s="71"/>
      <c r="FN102" s="48">
        <f t="shared" si="40"/>
        <v>0</v>
      </c>
      <c r="FP102" s="49">
        <f t="shared" si="41"/>
        <v>0</v>
      </c>
      <c r="FQ102" s="1">
        <v>15</v>
      </c>
    </row>
    <row r="103" spans="1:173" x14ac:dyDescent="0.25">
      <c r="A103" s="34">
        <v>16</v>
      </c>
      <c r="B103" s="35">
        <f t="shared" si="34"/>
        <v>0</v>
      </c>
      <c r="C103" s="36">
        <f t="shared" si="35"/>
        <v>0</v>
      </c>
      <c r="D103" s="37">
        <f t="shared" si="36"/>
        <v>0</v>
      </c>
      <c r="E103" s="38">
        <f t="shared" si="37"/>
        <v>0</v>
      </c>
      <c r="F103" s="170">
        <f t="shared" si="38"/>
        <v>0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39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1"/>
      <c r="AY103" s="39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1"/>
      <c r="CQ103" s="39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1"/>
      <c r="DM103" s="39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1"/>
      <c r="EI103" s="39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1"/>
      <c r="FE103" s="42"/>
      <c r="FF103" s="43"/>
      <c r="FG103" s="42"/>
      <c r="FH103" s="44">
        <f t="shared" si="32"/>
        <v>0</v>
      </c>
      <c r="FI103" s="50"/>
      <c r="FJ103" s="46">
        <f t="shared" si="39"/>
        <v>0</v>
      </c>
      <c r="FK103" s="44">
        <f t="shared" si="33"/>
        <v>0</v>
      </c>
      <c r="FL103" s="46"/>
      <c r="FM103" s="71"/>
      <c r="FN103" s="48">
        <f t="shared" si="40"/>
        <v>0</v>
      </c>
      <c r="FP103" s="49">
        <f t="shared" si="41"/>
        <v>0</v>
      </c>
      <c r="FQ103" s="1">
        <v>16</v>
      </c>
    </row>
    <row r="104" spans="1:173" x14ac:dyDescent="0.25">
      <c r="A104" s="34">
        <v>17</v>
      </c>
      <c r="B104" s="35">
        <f>B77</f>
        <v>0</v>
      </c>
      <c r="C104" s="36">
        <f t="shared" si="35"/>
        <v>0</v>
      </c>
      <c r="D104" s="37">
        <f t="shared" si="36"/>
        <v>0</v>
      </c>
      <c r="E104" s="38">
        <f t="shared" si="37"/>
        <v>0</v>
      </c>
      <c r="F104" s="170">
        <f t="shared" si="38"/>
        <v>0</v>
      </c>
      <c r="G104" s="39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39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1"/>
      <c r="AY104" s="39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1"/>
      <c r="BU104" s="39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1"/>
      <c r="CQ104" s="39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1"/>
      <c r="DM104" s="39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1"/>
      <c r="EI104" s="39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1"/>
      <c r="FE104" s="42"/>
      <c r="FF104" s="43"/>
      <c r="FG104" s="42"/>
      <c r="FH104" s="44">
        <f t="shared" si="32"/>
        <v>0</v>
      </c>
      <c r="FI104" s="50"/>
      <c r="FJ104" s="46">
        <f t="shared" si="39"/>
        <v>0</v>
      </c>
      <c r="FK104" s="44">
        <f t="shared" si="33"/>
        <v>0</v>
      </c>
      <c r="FL104" s="46"/>
      <c r="FM104" s="71"/>
      <c r="FN104" s="48">
        <f t="shared" si="40"/>
        <v>0</v>
      </c>
      <c r="FP104" s="49">
        <f t="shared" si="41"/>
        <v>0</v>
      </c>
      <c r="FQ104" s="1">
        <v>17</v>
      </c>
    </row>
    <row r="105" spans="1:173" x14ac:dyDescent="0.25">
      <c r="G105" s="60" t="s">
        <v>54</v>
      </c>
      <c r="H105" s="221" t="s">
        <v>41</v>
      </c>
      <c r="I105" s="221"/>
      <c r="J105" s="221" t="s">
        <v>42</v>
      </c>
      <c r="K105" s="221"/>
      <c r="L105" s="221" t="s">
        <v>43</v>
      </c>
      <c r="M105" s="221"/>
      <c r="N105" s="221" t="s">
        <v>44</v>
      </c>
      <c r="O105" s="221"/>
      <c r="P105" s="221" t="s">
        <v>45</v>
      </c>
      <c r="Q105" s="221"/>
      <c r="R105" s="221" t="s">
        <v>46</v>
      </c>
      <c r="S105" s="221"/>
      <c r="T105" s="221" t="s">
        <v>47</v>
      </c>
      <c r="U105" s="221"/>
      <c r="V105" s="221" t="s">
        <v>48</v>
      </c>
      <c r="W105" s="221"/>
      <c r="X105" s="221" t="s">
        <v>49</v>
      </c>
      <c r="Y105" s="221"/>
      <c r="Z105" s="221" t="s">
        <v>50</v>
      </c>
      <c r="AA105" s="221"/>
      <c r="AB105" s="61">
        <v>19</v>
      </c>
      <c r="AC105" s="60" t="s">
        <v>54</v>
      </c>
      <c r="AD105" s="221" t="s">
        <v>41</v>
      </c>
      <c r="AE105" s="221"/>
      <c r="AF105" s="221" t="s">
        <v>42</v>
      </c>
      <c r="AG105" s="221"/>
      <c r="AH105" s="221" t="s">
        <v>43</v>
      </c>
      <c r="AI105" s="221"/>
      <c r="AJ105" s="221" t="s">
        <v>44</v>
      </c>
      <c r="AK105" s="221"/>
      <c r="AL105" s="221" t="s">
        <v>45</v>
      </c>
      <c r="AM105" s="221"/>
      <c r="AN105" s="221" t="s">
        <v>46</v>
      </c>
      <c r="AO105" s="221"/>
      <c r="AP105" s="221" t="s">
        <v>47</v>
      </c>
      <c r="AQ105" s="221"/>
      <c r="AR105" s="221" t="s">
        <v>48</v>
      </c>
      <c r="AS105" s="221"/>
      <c r="AT105" s="221" t="s">
        <v>49</v>
      </c>
      <c r="AU105" s="221"/>
      <c r="AV105" s="221" t="s">
        <v>50</v>
      </c>
      <c r="AW105" s="221"/>
      <c r="AX105" s="61">
        <v>19</v>
      </c>
      <c r="AY105" s="60" t="s">
        <v>54</v>
      </c>
      <c r="AZ105" s="221" t="s">
        <v>41</v>
      </c>
      <c r="BA105" s="221"/>
      <c r="BB105" s="221" t="s">
        <v>42</v>
      </c>
      <c r="BC105" s="221"/>
      <c r="BD105" s="221" t="s">
        <v>43</v>
      </c>
      <c r="BE105" s="221"/>
      <c r="BF105" s="221" t="s">
        <v>44</v>
      </c>
      <c r="BG105" s="221"/>
      <c r="BH105" s="221" t="s">
        <v>45</v>
      </c>
      <c r="BI105" s="221"/>
      <c r="BJ105" s="221" t="s">
        <v>46</v>
      </c>
      <c r="BK105" s="221"/>
      <c r="BL105" s="221" t="s">
        <v>47</v>
      </c>
      <c r="BM105" s="221"/>
      <c r="BN105" s="221" t="s">
        <v>48</v>
      </c>
      <c r="BO105" s="221"/>
      <c r="BP105" s="221" t="s">
        <v>49</v>
      </c>
      <c r="BQ105" s="221"/>
      <c r="BR105" s="221" t="s">
        <v>50</v>
      </c>
      <c r="BS105" s="221"/>
      <c r="BT105" s="61">
        <v>19</v>
      </c>
      <c r="BU105" s="60" t="s">
        <v>54</v>
      </c>
      <c r="BV105" s="221" t="s">
        <v>41</v>
      </c>
      <c r="BW105" s="221"/>
      <c r="BX105" s="221" t="s">
        <v>42</v>
      </c>
      <c r="BY105" s="221"/>
      <c r="BZ105" s="221" t="s">
        <v>43</v>
      </c>
      <c r="CA105" s="221"/>
      <c r="CB105" s="221" t="s">
        <v>44</v>
      </c>
      <c r="CC105" s="221"/>
      <c r="CD105" s="221" t="s">
        <v>45</v>
      </c>
      <c r="CE105" s="221"/>
      <c r="CF105" s="221" t="s">
        <v>46</v>
      </c>
      <c r="CG105" s="221"/>
      <c r="CH105" s="221" t="s">
        <v>47</v>
      </c>
      <c r="CI105" s="221"/>
      <c r="CJ105" s="221" t="s">
        <v>48</v>
      </c>
      <c r="CK105" s="221"/>
      <c r="CL105" s="221" t="s">
        <v>49</v>
      </c>
      <c r="CM105" s="221"/>
      <c r="CN105" s="221" t="s">
        <v>50</v>
      </c>
      <c r="CO105" s="221"/>
      <c r="CP105" s="61">
        <v>19</v>
      </c>
      <c r="CQ105" s="60" t="s">
        <v>54</v>
      </c>
      <c r="CR105" s="221" t="s">
        <v>41</v>
      </c>
      <c r="CS105" s="221"/>
      <c r="CT105" s="221" t="s">
        <v>42</v>
      </c>
      <c r="CU105" s="221"/>
      <c r="CV105" s="221" t="s">
        <v>43</v>
      </c>
      <c r="CW105" s="221"/>
      <c r="CX105" s="221" t="s">
        <v>44</v>
      </c>
      <c r="CY105" s="221"/>
      <c r="CZ105" s="221" t="s">
        <v>45</v>
      </c>
      <c r="DA105" s="221"/>
      <c r="DB105" s="221" t="s">
        <v>46</v>
      </c>
      <c r="DC105" s="221"/>
      <c r="DD105" s="221" t="s">
        <v>47</v>
      </c>
      <c r="DE105" s="221"/>
      <c r="DF105" s="221" t="s">
        <v>48</v>
      </c>
      <c r="DG105" s="221"/>
      <c r="DH105" s="221" t="s">
        <v>49</v>
      </c>
      <c r="DI105" s="221"/>
      <c r="DJ105" s="221" t="s">
        <v>50</v>
      </c>
      <c r="DK105" s="221"/>
      <c r="DL105" s="61">
        <v>19</v>
      </c>
      <c r="DM105" s="60" t="s">
        <v>54</v>
      </c>
      <c r="DN105" s="221" t="s">
        <v>41</v>
      </c>
      <c r="DO105" s="221"/>
      <c r="DP105" s="221" t="s">
        <v>42</v>
      </c>
      <c r="DQ105" s="221"/>
      <c r="DR105" s="221" t="s">
        <v>43</v>
      </c>
      <c r="DS105" s="221"/>
      <c r="DT105" s="221" t="s">
        <v>44</v>
      </c>
      <c r="DU105" s="221"/>
      <c r="DV105" s="221" t="s">
        <v>45</v>
      </c>
      <c r="DW105" s="221"/>
      <c r="DX105" s="221" t="s">
        <v>46</v>
      </c>
      <c r="DY105" s="221"/>
      <c r="DZ105" s="221" t="s">
        <v>47</v>
      </c>
      <c r="EA105" s="221"/>
      <c r="EB105" s="221" t="s">
        <v>48</v>
      </c>
      <c r="EC105" s="221"/>
      <c r="ED105" s="221" t="s">
        <v>49</v>
      </c>
      <c r="EE105" s="221"/>
      <c r="EF105" s="221" t="s">
        <v>50</v>
      </c>
      <c r="EG105" s="221"/>
      <c r="EH105" s="61">
        <v>19</v>
      </c>
      <c r="EI105" s="60" t="s">
        <v>54</v>
      </c>
      <c r="EJ105" s="221" t="s">
        <v>41</v>
      </c>
      <c r="EK105" s="221"/>
      <c r="EL105" s="221" t="s">
        <v>42</v>
      </c>
      <c r="EM105" s="221"/>
      <c r="EN105" s="221" t="s">
        <v>43</v>
      </c>
      <c r="EO105" s="221"/>
      <c r="EP105" s="221" t="s">
        <v>44</v>
      </c>
      <c r="EQ105" s="221"/>
      <c r="ER105" s="221" t="s">
        <v>45</v>
      </c>
      <c r="ES105" s="221"/>
      <c r="ET105" s="221" t="s">
        <v>46</v>
      </c>
      <c r="EU105" s="221"/>
      <c r="EV105" s="221" t="s">
        <v>47</v>
      </c>
      <c r="EW105" s="221"/>
      <c r="EX105" s="221" t="s">
        <v>48</v>
      </c>
      <c r="EY105" s="221"/>
      <c r="EZ105" s="221" t="s">
        <v>49</v>
      </c>
      <c r="FA105" s="221"/>
      <c r="FB105" s="221" t="s">
        <v>50</v>
      </c>
      <c r="FC105" s="221"/>
      <c r="FD105" s="61">
        <v>19</v>
      </c>
      <c r="FE105" s="21"/>
      <c r="FF105" s="21"/>
      <c r="FG105" s="21"/>
      <c r="FH105" s="21"/>
      <c r="FI105" s="21"/>
      <c r="FJ105" s="21"/>
      <c r="FK105" s="20"/>
    </row>
    <row r="106" spans="1:173" ht="15.75" thickBot="1" x14ac:dyDescent="0.3">
      <c r="G106" s="224" t="s">
        <v>24</v>
      </c>
      <c r="H106" s="222"/>
      <c r="I106" s="222" t="s">
        <v>25</v>
      </c>
      <c r="J106" s="222"/>
      <c r="K106" s="222" t="s">
        <v>26</v>
      </c>
      <c r="L106" s="222"/>
      <c r="M106" s="222" t="s">
        <v>27</v>
      </c>
      <c r="N106" s="222"/>
      <c r="O106" s="222" t="s">
        <v>28</v>
      </c>
      <c r="P106" s="222"/>
      <c r="Q106" s="222" t="s">
        <v>29</v>
      </c>
      <c r="R106" s="222"/>
      <c r="S106" s="222" t="s">
        <v>30</v>
      </c>
      <c r="T106" s="222"/>
      <c r="U106" s="222" t="s">
        <v>31</v>
      </c>
      <c r="V106" s="222"/>
      <c r="W106" s="222" t="s">
        <v>32</v>
      </c>
      <c r="X106" s="222"/>
      <c r="Y106" s="222" t="s">
        <v>33</v>
      </c>
      <c r="Z106" s="222"/>
      <c r="AA106" s="222" t="s">
        <v>34</v>
      </c>
      <c r="AB106" s="223"/>
      <c r="AC106" s="224" t="s">
        <v>24</v>
      </c>
      <c r="AD106" s="222"/>
      <c r="AE106" s="222" t="s">
        <v>25</v>
      </c>
      <c r="AF106" s="222"/>
      <c r="AG106" s="222" t="s">
        <v>26</v>
      </c>
      <c r="AH106" s="222"/>
      <c r="AI106" s="222" t="s">
        <v>27</v>
      </c>
      <c r="AJ106" s="222"/>
      <c r="AK106" s="222" t="s">
        <v>28</v>
      </c>
      <c r="AL106" s="222"/>
      <c r="AM106" s="222" t="s">
        <v>29</v>
      </c>
      <c r="AN106" s="222"/>
      <c r="AO106" s="222" t="s">
        <v>30</v>
      </c>
      <c r="AP106" s="222"/>
      <c r="AQ106" s="222" t="s">
        <v>31</v>
      </c>
      <c r="AR106" s="222"/>
      <c r="AS106" s="222" t="s">
        <v>32</v>
      </c>
      <c r="AT106" s="222"/>
      <c r="AU106" s="222" t="s">
        <v>33</v>
      </c>
      <c r="AV106" s="222"/>
      <c r="AW106" s="222" t="s">
        <v>34</v>
      </c>
      <c r="AX106" s="223"/>
      <c r="AY106" s="224" t="s">
        <v>24</v>
      </c>
      <c r="AZ106" s="222"/>
      <c r="BA106" s="222" t="s">
        <v>25</v>
      </c>
      <c r="BB106" s="222"/>
      <c r="BC106" s="222" t="s">
        <v>26</v>
      </c>
      <c r="BD106" s="222"/>
      <c r="BE106" s="222" t="s">
        <v>27</v>
      </c>
      <c r="BF106" s="222"/>
      <c r="BG106" s="222" t="s">
        <v>28</v>
      </c>
      <c r="BH106" s="222"/>
      <c r="BI106" s="222" t="s">
        <v>29</v>
      </c>
      <c r="BJ106" s="222"/>
      <c r="BK106" s="222" t="s">
        <v>30</v>
      </c>
      <c r="BL106" s="222"/>
      <c r="BM106" s="222" t="s">
        <v>31</v>
      </c>
      <c r="BN106" s="222"/>
      <c r="BO106" s="222" t="s">
        <v>32</v>
      </c>
      <c r="BP106" s="222"/>
      <c r="BQ106" s="222" t="s">
        <v>33</v>
      </c>
      <c r="BR106" s="222"/>
      <c r="BS106" s="222" t="s">
        <v>34</v>
      </c>
      <c r="BT106" s="223"/>
      <c r="BU106" s="224" t="s">
        <v>24</v>
      </c>
      <c r="BV106" s="222"/>
      <c r="BW106" s="222" t="s">
        <v>25</v>
      </c>
      <c r="BX106" s="222"/>
      <c r="BY106" s="222" t="s">
        <v>26</v>
      </c>
      <c r="BZ106" s="222"/>
      <c r="CA106" s="222" t="s">
        <v>27</v>
      </c>
      <c r="CB106" s="222"/>
      <c r="CC106" s="222" t="s">
        <v>28</v>
      </c>
      <c r="CD106" s="222"/>
      <c r="CE106" s="222" t="s">
        <v>29</v>
      </c>
      <c r="CF106" s="222"/>
      <c r="CG106" s="222" t="s">
        <v>30</v>
      </c>
      <c r="CH106" s="222"/>
      <c r="CI106" s="222" t="s">
        <v>31</v>
      </c>
      <c r="CJ106" s="222"/>
      <c r="CK106" s="222" t="s">
        <v>32</v>
      </c>
      <c r="CL106" s="222"/>
      <c r="CM106" s="222" t="s">
        <v>33</v>
      </c>
      <c r="CN106" s="222"/>
      <c r="CO106" s="222" t="s">
        <v>34</v>
      </c>
      <c r="CP106" s="223"/>
      <c r="CQ106" s="224" t="s">
        <v>24</v>
      </c>
      <c r="CR106" s="222"/>
      <c r="CS106" s="222" t="s">
        <v>25</v>
      </c>
      <c r="CT106" s="222"/>
      <c r="CU106" s="222" t="s">
        <v>26</v>
      </c>
      <c r="CV106" s="222"/>
      <c r="CW106" s="222" t="s">
        <v>27</v>
      </c>
      <c r="CX106" s="222"/>
      <c r="CY106" s="222" t="s">
        <v>28</v>
      </c>
      <c r="CZ106" s="222"/>
      <c r="DA106" s="222" t="s">
        <v>29</v>
      </c>
      <c r="DB106" s="222"/>
      <c r="DC106" s="222" t="s">
        <v>30</v>
      </c>
      <c r="DD106" s="222"/>
      <c r="DE106" s="222" t="s">
        <v>31</v>
      </c>
      <c r="DF106" s="222"/>
      <c r="DG106" s="222" t="s">
        <v>32</v>
      </c>
      <c r="DH106" s="222"/>
      <c r="DI106" s="222" t="s">
        <v>33</v>
      </c>
      <c r="DJ106" s="222"/>
      <c r="DK106" s="222" t="s">
        <v>34</v>
      </c>
      <c r="DL106" s="223"/>
      <c r="DM106" s="224" t="s">
        <v>24</v>
      </c>
      <c r="DN106" s="222"/>
      <c r="DO106" s="222" t="s">
        <v>25</v>
      </c>
      <c r="DP106" s="222"/>
      <c r="DQ106" s="222" t="s">
        <v>26</v>
      </c>
      <c r="DR106" s="222"/>
      <c r="DS106" s="222" t="s">
        <v>27</v>
      </c>
      <c r="DT106" s="222"/>
      <c r="DU106" s="222" t="s">
        <v>28</v>
      </c>
      <c r="DV106" s="222"/>
      <c r="DW106" s="222" t="s">
        <v>29</v>
      </c>
      <c r="DX106" s="222"/>
      <c r="DY106" s="222" t="s">
        <v>30</v>
      </c>
      <c r="DZ106" s="222"/>
      <c r="EA106" s="222" t="s">
        <v>31</v>
      </c>
      <c r="EB106" s="222"/>
      <c r="EC106" s="222" t="s">
        <v>32</v>
      </c>
      <c r="ED106" s="222"/>
      <c r="EE106" s="222" t="s">
        <v>33</v>
      </c>
      <c r="EF106" s="222"/>
      <c r="EG106" s="222" t="s">
        <v>34</v>
      </c>
      <c r="EH106" s="223"/>
      <c r="EI106" s="224" t="s">
        <v>24</v>
      </c>
      <c r="EJ106" s="222"/>
      <c r="EK106" s="222" t="s">
        <v>25</v>
      </c>
      <c r="EL106" s="222"/>
      <c r="EM106" s="222" t="s">
        <v>26</v>
      </c>
      <c r="EN106" s="222"/>
      <c r="EO106" s="222" t="s">
        <v>27</v>
      </c>
      <c r="EP106" s="222"/>
      <c r="EQ106" s="222" t="s">
        <v>28</v>
      </c>
      <c r="ER106" s="222"/>
      <c r="ES106" s="222" t="s">
        <v>29</v>
      </c>
      <c r="ET106" s="222"/>
      <c r="EU106" s="222" t="s">
        <v>30</v>
      </c>
      <c r="EV106" s="222"/>
      <c r="EW106" s="222" t="s">
        <v>31</v>
      </c>
      <c r="EX106" s="222"/>
      <c r="EY106" s="222" t="s">
        <v>32</v>
      </c>
      <c r="EZ106" s="222"/>
      <c r="FA106" s="222" t="s">
        <v>33</v>
      </c>
      <c r="FB106" s="222"/>
      <c r="FC106" s="222" t="s">
        <v>34</v>
      </c>
      <c r="FD106" s="223"/>
      <c r="FE106" s="21"/>
      <c r="FF106" s="21"/>
      <c r="FG106" s="21"/>
      <c r="FH106" s="21"/>
      <c r="FI106" s="21"/>
      <c r="FJ106" s="21"/>
      <c r="FK106" s="21"/>
    </row>
    <row r="109" spans="1:173" ht="15" customHeight="1" x14ac:dyDescent="0.25">
      <c r="A109" s="1" t="str">
        <f>A82</f>
        <v>A</v>
      </c>
      <c r="B109" s="2" t="str">
        <f>B82</f>
        <v>Accueil</v>
      </c>
      <c r="C109" s="184" t="s">
        <v>2</v>
      </c>
      <c r="D109" s="187" t="s">
        <v>3</v>
      </c>
      <c r="E109" s="190" t="s">
        <v>4</v>
      </c>
      <c r="F109" s="193" t="s">
        <v>5</v>
      </c>
      <c r="G109" s="226"/>
      <c r="H109" s="227"/>
      <c r="I109" s="227"/>
      <c r="J109" s="227"/>
      <c r="K109" s="227"/>
      <c r="L109" s="227"/>
      <c r="M109" s="234"/>
      <c r="N109" s="23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237"/>
      <c r="AN109" s="237"/>
      <c r="AO109" s="237"/>
      <c r="AP109" s="237"/>
      <c r="AQ109" s="237"/>
      <c r="AR109" s="81"/>
      <c r="AS109" s="233"/>
      <c r="AT109" s="233"/>
      <c r="AU109" s="233"/>
      <c r="AV109" s="233"/>
      <c r="AW109" s="233"/>
      <c r="AX109" s="4"/>
      <c r="AY109" s="233"/>
      <c r="AZ109" s="233"/>
      <c r="BA109" s="233"/>
      <c r="BB109" s="233"/>
      <c r="BC109" s="233"/>
      <c r="BD109" s="4"/>
      <c r="BE109" s="233"/>
      <c r="BF109" s="233"/>
      <c r="BG109" s="233"/>
      <c r="BH109" s="233"/>
      <c r="BI109" s="233"/>
      <c r="BJ109" s="4"/>
      <c r="BK109" s="233"/>
      <c r="BL109" s="233"/>
      <c r="BM109" s="233"/>
      <c r="BN109" s="233"/>
      <c r="BO109" s="233"/>
      <c r="BP109" s="4"/>
      <c r="BQ109" s="4"/>
      <c r="BR109" s="4"/>
      <c r="BS109" s="4"/>
      <c r="BT109" s="4"/>
      <c r="BU109" s="226"/>
      <c r="BV109" s="227"/>
      <c r="BW109" s="227"/>
      <c r="BX109" s="227"/>
      <c r="BY109" s="227"/>
      <c r="BZ109" s="227"/>
      <c r="CA109" s="234"/>
      <c r="CB109" s="23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237"/>
      <c r="CR109" s="237"/>
      <c r="CS109" s="237"/>
      <c r="CT109" s="237"/>
      <c r="CU109" s="237"/>
      <c r="CV109" s="81"/>
      <c r="CW109" s="233"/>
      <c r="CX109" s="233"/>
      <c r="CY109" s="233"/>
      <c r="CZ109" s="233"/>
      <c r="DA109" s="233"/>
      <c r="DB109" s="4"/>
      <c r="DC109" s="233"/>
      <c r="DD109" s="233"/>
      <c r="DE109" s="233"/>
      <c r="DF109" s="233"/>
      <c r="DG109" s="233"/>
      <c r="DH109" s="4"/>
      <c r="DI109" s="233"/>
      <c r="DJ109" s="233"/>
      <c r="DK109" s="233"/>
      <c r="DL109" s="233"/>
      <c r="DM109" s="233"/>
      <c r="DN109" s="4"/>
      <c r="DO109" s="233"/>
      <c r="DP109" s="233"/>
      <c r="DQ109" s="233"/>
      <c r="DR109" s="233"/>
      <c r="DS109" s="233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226"/>
      <c r="EJ109" s="227"/>
      <c r="EK109" s="227"/>
      <c r="EL109" s="227"/>
      <c r="EM109" s="227"/>
      <c r="EN109" s="227"/>
      <c r="EO109" s="234"/>
      <c r="EP109" s="23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</row>
    <row r="110" spans="1:173" ht="15.75" customHeight="1" thickBot="1" x14ac:dyDescent="0.3">
      <c r="A110" s="1" t="str">
        <f t="shared" ref="A110:B114" si="42">A83</f>
        <v>R</v>
      </c>
      <c r="B110" s="2" t="str">
        <f t="shared" si="42"/>
        <v>Renfort</v>
      </c>
      <c r="C110" s="185"/>
      <c r="D110" s="188"/>
      <c r="E110" s="191"/>
      <c r="F110" s="193"/>
      <c r="G110" s="228"/>
      <c r="H110" s="229"/>
      <c r="I110" s="229"/>
      <c r="J110" s="229"/>
      <c r="K110" s="229"/>
      <c r="L110" s="229"/>
      <c r="M110" s="235"/>
      <c r="N110" s="235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236"/>
      <c r="AN110" s="236"/>
      <c r="AO110" s="236"/>
      <c r="AP110" s="236"/>
      <c r="AQ110" s="236"/>
      <c r="AR110" s="4"/>
      <c r="AS110" s="236"/>
      <c r="AT110" s="236"/>
      <c r="AU110" s="236"/>
      <c r="AV110" s="236"/>
      <c r="AW110" s="236"/>
      <c r="AX110" s="4"/>
      <c r="AY110" s="236"/>
      <c r="AZ110" s="236"/>
      <c r="BA110" s="236"/>
      <c r="BB110" s="236"/>
      <c r="BC110" s="236"/>
      <c r="BD110" s="4"/>
      <c r="BE110" s="230"/>
      <c r="BF110" s="230"/>
      <c r="BG110" s="230"/>
      <c r="BH110" s="230"/>
      <c r="BI110" s="230"/>
      <c r="BJ110" s="4"/>
      <c r="BK110" s="230"/>
      <c r="BL110" s="230"/>
      <c r="BM110" s="230"/>
      <c r="BN110" s="230"/>
      <c r="BO110" s="230"/>
      <c r="BP110" s="4"/>
      <c r="BQ110" s="4"/>
      <c r="BR110" s="4"/>
      <c r="BS110" s="4"/>
      <c r="BT110" s="4"/>
      <c r="BU110" s="228"/>
      <c r="BV110" s="229"/>
      <c r="BW110" s="229"/>
      <c r="BX110" s="229"/>
      <c r="BY110" s="229"/>
      <c r="BZ110" s="229"/>
      <c r="CA110" s="235"/>
      <c r="CB110" s="235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236"/>
      <c r="CR110" s="236"/>
      <c r="CS110" s="236"/>
      <c r="CT110" s="236"/>
      <c r="CU110" s="236"/>
      <c r="CV110" s="4"/>
      <c r="CW110" s="236"/>
      <c r="CX110" s="236"/>
      <c r="CY110" s="236"/>
      <c r="CZ110" s="236"/>
      <c r="DA110" s="236"/>
      <c r="DB110" s="4"/>
      <c r="DC110" s="236"/>
      <c r="DD110" s="236"/>
      <c r="DE110" s="236"/>
      <c r="DF110" s="236"/>
      <c r="DG110" s="236"/>
      <c r="DH110" s="4"/>
      <c r="DI110" s="230"/>
      <c r="DJ110" s="230"/>
      <c r="DK110" s="230"/>
      <c r="DL110" s="230"/>
      <c r="DM110" s="230"/>
      <c r="DN110" s="4"/>
      <c r="DO110" s="230"/>
      <c r="DP110" s="230"/>
      <c r="DQ110" s="230"/>
      <c r="DR110" s="230"/>
      <c r="DS110" s="230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228"/>
      <c r="EJ110" s="229"/>
      <c r="EK110" s="229"/>
      <c r="EL110" s="229"/>
      <c r="EM110" s="229"/>
      <c r="EN110" s="229"/>
      <c r="EO110" s="235"/>
      <c r="EP110" s="235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</row>
    <row r="111" spans="1:173" ht="15.75" customHeight="1" thickBot="1" x14ac:dyDescent="0.3">
      <c r="A111" s="1" t="str">
        <f t="shared" si="42"/>
        <v>M</v>
      </c>
      <c r="B111" s="2" t="str">
        <f t="shared" si="42"/>
        <v>Mission</v>
      </c>
      <c r="C111" s="185"/>
      <c r="D111" s="188"/>
      <c r="E111" s="191"/>
      <c r="F111" s="194"/>
      <c r="G111" s="144"/>
      <c r="H111" s="145"/>
      <c r="I111" s="145"/>
      <c r="J111" s="231"/>
      <c r="K111" s="231"/>
      <c r="L111" s="231"/>
      <c r="M111" s="231"/>
      <c r="N111" s="231"/>
      <c r="O111" s="231"/>
      <c r="P111" s="231"/>
      <c r="Q111" s="145"/>
      <c r="R111" s="145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4"/>
      <c r="AD111" s="145"/>
      <c r="AE111" s="145"/>
      <c r="AF111" s="231"/>
      <c r="AG111" s="231"/>
      <c r="AH111" s="231"/>
      <c r="AI111" s="231"/>
      <c r="AJ111" s="231"/>
      <c r="AK111" s="231"/>
      <c r="AL111" s="231"/>
      <c r="AM111" s="145"/>
      <c r="AN111" s="145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7"/>
      <c r="AY111" s="144"/>
      <c r="AZ111" s="145"/>
      <c r="BA111" s="145"/>
      <c r="BB111" s="145"/>
      <c r="BC111" s="231"/>
      <c r="BD111" s="231"/>
      <c r="BE111" s="231"/>
      <c r="BF111" s="231"/>
      <c r="BG111" s="231"/>
      <c r="BH111" s="231"/>
      <c r="BI111" s="231"/>
      <c r="BJ111" s="145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7"/>
      <c r="BU111" s="148"/>
      <c r="BV111" s="149"/>
      <c r="BW111" s="149"/>
      <c r="BX111" s="232"/>
      <c r="BY111" s="232"/>
      <c r="BZ111" s="232"/>
      <c r="CA111" s="232"/>
      <c r="CB111" s="232"/>
      <c r="CC111" s="232"/>
      <c r="CD111" s="232"/>
      <c r="CE111" s="149"/>
      <c r="CF111" s="149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1"/>
      <c r="CQ111" s="144"/>
      <c r="CR111" s="145"/>
      <c r="CS111" s="145"/>
      <c r="CT111" s="145"/>
      <c r="CU111" s="231"/>
      <c r="CV111" s="231"/>
      <c r="CW111" s="231"/>
      <c r="CX111" s="231"/>
      <c r="CY111" s="231"/>
      <c r="CZ111" s="231"/>
      <c r="DA111" s="231"/>
      <c r="DB111" s="145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7"/>
      <c r="DM111" s="144"/>
      <c r="DN111" s="145"/>
      <c r="DO111" s="145"/>
      <c r="DP111" s="145"/>
      <c r="DQ111" s="231"/>
      <c r="DR111" s="231"/>
      <c r="DS111" s="231"/>
      <c r="DT111" s="231"/>
      <c r="DU111" s="231"/>
      <c r="DV111" s="231"/>
      <c r="DW111" s="231"/>
      <c r="DX111" s="145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7"/>
      <c r="EI111" s="144"/>
      <c r="EJ111" s="145"/>
      <c r="EK111" s="145"/>
      <c r="EL111" s="145"/>
      <c r="EM111" s="231"/>
      <c r="EN111" s="231"/>
      <c r="EO111" s="231"/>
      <c r="EP111" s="231"/>
      <c r="EQ111" s="231"/>
      <c r="ER111" s="231"/>
      <c r="ES111" s="231"/>
      <c r="ET111" s="145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7"/>
      <c r="FE111" s="10"/>
      <c r="FF111" s="215" t="s">
        <v>18</v>
      </c>
      <c r="FG111" s="10"/>
      <c r="FH111" s="216" t="s">
        <v>19</v>
      </c>
      <c r="FI111" s="218"/>
      <c r="FJ111" s="218"/>
      <c r="FK111" s="218"/>
      <c r="FL111" s="218"/>
      <c r="FM111" s="218"/>
      <c r="FN111" s="219"/>
    </row>
    <row r="112" spans="1:173" x14ac:dyDescent="0.25">
      <c r="A112" s="1">
        <f t="shared" si="42"/>
        <v>0</v>
      </c>
      <c r="B112" s="2">
        <f t="shared" si="42"/>
        <v>0</v>
      </c>
      <c r="C112" s="185"/>
      <c r="D112" s="188"/>
      <c r="E112" s="191"/>
      <c r="F112" s="194"/>
      <c r="G112" s="12">
        <v>0.5</v>
      </c>
      <c r="H112" s="13">
        <v>0.5</v>
      </c>
      <c r="I112" s="13">
        <v>0.5</v>
      </c>
      <c r="J112" s="13">
        <v>0.5</v>
      </c>
      <c r="K112" s="13">
        <v>0.5</v>
      </c>
      <c r="L112" s="13">
        <v>0.5</v>
      </c>
      <c r="M112" s="13">
        <v>0.5</v>
      </c>
      <c r="N112" s="13">
        <v>0.5</v>
      </c>
      <c r="O112" s="13">
        <v>0.5</v>
      </c>
      <c r="P112" s="13">
        <v>0.5</v>
      </c>
      <c r="Q112" s="13">
        <v>0.5</v>
      </c>
      <c r="R112" s="13">
        <v>0.5</v>
      </c>
      <c r="S112" s="13">
        <v>0.5</v>
      </c>
      <c r="T112" s="13">
        <v>0.5</v>
      </c>
      <c r="U112" s="13">
        <v>0.5</v>
      </c>
      <c r="V112" s="13">
        <v>0.5</v>
      </c>
      <c r="W112" s="13">
        <v>0.5</v>
      </c>
      <c r="X112" s="13">
        <v>0.5</v>
      </c>
      <c r="Y112" s="13">
        <v>0.5</v>
      </c>
      <c r="Z112" s="13">
        <v>0.5</v>
      </c>
      <c r="AA112" s="13">
        <v>0.5</v>
      </c>
      <c r="AB112" s="14">
        <v>0.5</v>
      </c>
      <c r="AC112" s="12">
        <v>0.5</v>
      </c>
      <c r="AD112" s="13">
        <v>0.5</v>
      </c>
      <c r="AE112" s="13">
        <v>0.5</v>
      </c>
      <c r="AF112" s="13">
        <v>0.5</v>
      </c>
      <c r="AG112" s="13">
        <v>0.5</v>
      </c>
      <c r="AH112" s="13">
        <v>0.5</v>
      </c>
      <c r="AI112" s="13">
        <v>0.5</v>
      </c>
      <c r="AJ112" s="13">
        <v>0.5</v>
      </c>
      <c r="AK112" s="13">
        <v>0.5</v>
      </c>
      <c r="AL112" s="13">
        <v>0.5</v>
      </c>
      <c r="AM112" s="13">
        <v>0.5</v>
      </c>
      <c r="AN112" s="13">
        <v>0.5</v>
      </c>
      <c r="AO112" s="13">
        <v>0.5</v>
      </c>
      <c r="AP112" s="13">
        <v>0.5</v>
      </c>
      <c r="AQ112" s="13">
        <v>0.5</v>
      </c>
      <c r="AR112" s="13">
        <v>0.5</v>
      </c>
      <c r="AS112" s="13">
        <v>0.5</v>
      </c>
      <c r="AT112" s="13">
        <v>0.5</v>
      </c>
      <c r="AU112" s="13">
        <v>0.5</v>
      </c>
      <c r="AV112" s="13">
        <v>0.5</v>
      </c>
      <c r="AW112" s="13">
        <v>0.5</v>
      </c>
      <c r="AX112" s="14">
        <v>0.5</v>
      </c>
      <c r="AY112" s="12">
        <v>0.5</v>
      </c>
      <c r="AZ112" s="13">
        <v>0.5</v>
      </c>
      <c r="BA112" s="13">
        <v>0.5</v>
      </c>
      <c r="BB112" s="13">
        <v>0.5</v>
      </c>
      <c r="BC112" s="13">
        <v>0.5</v>
      </c>
      <c r="BD112" s="13">
        <v>0.5</v>
      </c>
      <c r="BE112" s="13">
        <v>0.5</v>
      </c>
      <c r="BF112" s="13">
        <v>0.5</v>
      </c>
      <c r="BG112" s="13">
        <v>0.5</v>
      </c>
      <c r="BH112" s="13">
        <v>0.5</v>
      </c>
      <c r="BI112" s="13">
        <v>0.5</v>
      </c>
      <c r="BJ112" s="13">
        <v>0.5</v>
      </c>
      <c r="BK112" s="13">
        <v>0.5</v>
      </c>
      <c r="BL112" s="13">
        <v>0.5</v>
      </c>
      <c r="BM112" s="13">
        <v>0.5</v>
      </c>
      <c r="BN112" s="13">
        <v>0.5</v>
      </c>
      <c r="BO112" s="13">
        <v>0.5</v>
      </c>
      <c r="BP112" s="13">
        <v>0.5</v>
      </c>
      <c r="BQ112" s="13">
        <v>0.5</v>
      </c>
      <c r="BR112" s="13">
        <v>0.5</v>
      </c>
      <c r="BS112" s="13">
        <v>0.5</v>
      </c>
      <c r="BT112" s="14">
        <v>0.5</v>
      </c>
      <c r="BU112" s="12">
        <v>0.5</v>
      </c>
      <c r="BV112" s="13">
        <v>0.5</v>
      </c>
      <c r="BW112" s="13">
        <v>0.5</v>
      </c>
      <c r="BX112" s="13">
        <v>0.5</v>
      </c>
      <c r="BY112" s="13">
        <v>0.5</v>
      </c>
      <c r="BZ112" s="13">
        <v>0.5</v>
      </c>
      <c r="CA112" s="13">
        <v>0.5</v>
      </c>
      <c r="CB112" s="13">
        <v>0.5</v>
      </c>
      <c r="CC112" s="13">
        <v>0.5</v>
      </c>
      <c r="CD112" s="13">
        <v>0.5</v>
      </c>
      <c r="CE112" s="13">
        <v>0.5</v>
      </c>
      <c r="CF112" s="13">
        <v>0.5</v>
      </c>
      <c r="CG112" s="13">
        <v>0.5</v>
      </c>
      <c r="CH112" s="13">
        <v>0.5</v>
      </c>
      <c r="CI112" s="13">
        <v>0.5</v>
      </c>
      <c r="CJ112" s="13">
        <v>0.5</v>
      </c>
      <c r="CK112" s="13">
        <v>0.5</v>
      </c>
      <c r="CL112" s="13">
        <v>0.5</v>
      </c>
      <c r="CM112" s="13">
        <v>0.5</v>
      </c>
      <c r="CN112" s="13">
        <v>0.5</v>
      </c>
      <c r="CO112" s="13">
        <v>0.5</v>
      </c>
      <c r="CP112" s="14">
        <v>0.5</v>
      </c>
      <c r="CQ112" s="12">
        <v>0.5</v>
      </c>
      <c r="CR112" s="13">
        <v>0.5</v>
      </c>
      <c r="CS112" s="13">
        <v>0.5</v>
      </c>
      <c r="CT112" s="13">
        <v>0.5</v>
      </c>
      <c r="CU112" s="13">
        <v>0.5</v>
      </c>
      <c r="CV112" s="13">
        <v>0.5</v>
      </c>
      <c r="CW112" s="13">
        <v>0.5</v>
      </c>
      <c r="CX112" s="13">
        <v>0.5</v>
      </c>
      <c r="CY112" s="13">
        <v>0.5</v>
      </c>
      <c r="CZ112" s="13">
        <v>0.5</v>
      </c>
      <c r="DA112" s="13">
        <v>0.5</v>
      </c>
      <c r="DB112" s="13">
        <v>0.5</v>
      </c>
      <c r="DC112" s="13">
        <v>0.5</v>
      </c>
      <c r="DD112" s="13">
        <v>0.5</v>
      </c>
      <c r="DE112" s="13">
        <v>0.5</v>
      </c>
      <c r="DF112" s="13">
        <v>0.5</v>
      </c>
      <c r="DG112" s="13">
        <v>0.5</v>
      </c>
      <c r="DH112" s="13">
        <v>0.5</v>
      </c>
      <c r="DI112" s="13">
        <v>0.5</v>
      </c>
      <c r="DJ112" s="13">
        <v>0.5</v>
      </c>
      <c r="DK112" s="13">
        <v>0.5</v>
      </c>
      <c r="DL112" s="14">
        <v>0.5</v>
      </c>
      <c r="DM112" s="12">
        <v>0.5</v>
      </c>
      <c r="DN112" s="13">
        <v>0.5</v>
      </c>
      <c r="DO112" s="13">
        <v>0.5</v>
      </c>
      <c r="DP112" s="13">
        <v>0.5</v>
      </c>
      <c r="DQ112" s="13">
        <v>0.5</v>
      </c>
      <c r="DR112" s="13">
        <v>0.5</v>
      </c>
      <c r="DS112" s="13">
        <v>0.5</v>
      </c>
      <c r="DT112" s="13">
        <v>0.5</v>
      </c>
      <c r="DU112" s="13">
        <v>0.5</v>
      </c>
      <c r="DV112" s="13">
        <v>0.5</v>
      </c>
      <c r="DW112" s="13">
        <v>0.5</v>
      </c>
      <c r="DX112" s="13">
        <v>0.5</v>
      </c>
      <c r="DY112" s="13">
        <v>0.5</v>
      </c>
      <c r="DZ112" s="13">
        <v>0.5</v>
      </c>
      <c r="EA112" s="13">
        <v>0.5</v>
      </c>
      <c r="EB112" s="13">
        <v>0.5</v>
      </c>
      <c r="EC112" s="13">
        <v>0.5</v>
      </c>
      <c r="ED112" s="13">
        <v>0.5</v>
      </c>
      <c r="EE112" s="13">
        <v>0.5</v>
      </c>
      <c r="EF112" s="13">
        <v>0.5</v>
      </c>
      <c r="EG112" s="13">
        <v>0.5</v>
      </c>
      <c r="EH112" s="14">
        <v>0.5</v>
      </c>
      <c r="EI112" s="12">
        <v>0.5</v>
      </c>
      <c r="EJ112" s="13">
        <v>0.5</v>
      </c>
      <c r="EK112" s="13">
        <v>0.5</v>
      </c>
      <c r="EL112" s="13">
        <v>0.5</v>
      </c>
      <c r="EM112" s="13">
        <v>0.5</v>
      </c>
      <c r="EN112" s="13">
        <v>0.5</v>
      </c>
      <c r="EO112" s="13">
        <v>0.5</v>
      </c>
      <c r="EP112" s="13">
        <v>0.5</v>
      </c>
      <c r="EQ112" s="13">
        <v>0.5</v>
      </c>
      <c r="ER112" s="13">
        <v>0.5</v>
      </c>
      <c r="ES112" s="13">
        <v>0.5</v>
      </c>
      <c r="ET112" s="13">
        <v>0.5</v>
      </c>
      <c r="EU112" s="13">
        <v>0.5</v>
      </c>
      <c r="EV112" s="13">
        <v>0.5</v>
      </c>
      <c r="EW112" s="13">
        <v>0.5</v>
      </c>
      <c r="EX112" s="13">
        <v>0.5</v>
      </c>
      <c r="EY112" s="13">
        <v>0.5</v>
      </c>
      <c r="EZ112" s="13">
        <v>0.5</v>
      </c>
      <c r="FA112" s="13">
        <v>0.5</v>
      </c>
      <c r="FB112" s="13">
        <v>0.5</v>
      </c>
      <c r="FC112" s="13">
        <v>0.5</v>
      </c>
      <c r="FD112" s="14">
        <v>0.5</v>
      </c>
      <c r="FE112" s="15"/>
      <c r="FF112" s="215"/>
      <c r="FG112" s="15"/>
      <c r="FH112" s="17" t="s">
        <v>20</v>
      </c>
      <c r="FI112" s="17" t="s">
        <v>20</v>
      </c>
      <c r="FJ112" s="18" t="s">
        <v>21</v>
      </c>
      <c r="FK112" s="17" t="s">
        <v>22</v>
      </c>
      <c r="FL112" s="19"/>
      <c r="FM112" s="19"/>
      <c r="FN112" s="17" t="s">
        <v>23</v>
      </c>
    </row>
    <row r="113" spans="1:173" x14ac:dyDescent="0.25">
      <c r="A113" s="1">
        <f t="shared" si="42"/>
        <v>0</v>
      </c>
      <c r="B113" s="2">
        <f t="shared" si="42"/>
        <v>0</v>
      </c>
      <c r="C113" s="185"/>
      <c r="D113" s="188"/>
      <c r="E113" s="191"/>
      <c r="F113" s="194"/>
      <c r="G113" s="214" t="s">
        <v>24</v>
      </c>
      <c r="H113" s="212"/>
      <c r="I113" s="212" t="s">
        <v>25</v>
      </c>
      <c r="J113" s="212"/>
      <c r="K113" s="212" t="s">
        <v>26</v>
      </c>
      <c r="L113" s="212"/>
      <c r="M113" s="212" t="s">
        <v>27</v>
      </c>
      <c r="N113" s="212"/>
      <c r="O113" s="212" t="s">
        <v>28</v>
      </c>
      <c r="P113" s="212"/>
      <c r="Q113" s="212" t="s">
        <v>29</v>
      </c>
      <c r="R113" s="212"/>
      <c r="S113" s="212" t="s">
        <v>30</v>
      </c>
      <c r="T113" s="212"/>
      <c r="U113" s="212" t="s">
        <v>31</v>
      </c>
      <c r="V113" s="212"/>
      <c r="W113" s="212" t="s">
        <v>32</v>
      </c>
      <c r="X113" s="212"/>
      <c r="Y113" s="212" t="s">
        <v>33</v>
      </c>
      <c r="Z113" s="212"/>
      <c r="AA113" s="212" t="s">
        <v>34</v>
      </c>
      <c r="AB113" s="213"/>
      <c r="AC113" s="214" t="s">
        <v>24</v>
      </c>
      <c r="AD113" s="212"/>
      <c r="AE113" s="212" t="s">
        <v>25</v>
      </c>
      <c r="AF113" s="212"/>
      <c r="AG113" s="212" t="s">
        <v>26</v>
      </c>
      <c r="AH113" s="212"/>
      <c r="AI113" s="212" t="s">
        <v>27</v>
      </c>
      <c r="AJ113" s="212"/>
      <c r="AK113" s="212" t="s">
        <v>28</v>
      </c>
      <c r="AL113" s="212"/>
      <c r="AM113" s="212" t="s">
        <v>29</v>
      </c>
      <c r="AN113" s="212"/>
      <c r="AO113" s="212" t="s">
        <v>30</v>
      </c>
      <c r="AP113" s="212"/>
      <c r="AQ113" s="212" t="s">
        <v>31</v>
      </c>
      <c r="AR113" s="212"/>
      <c r="AS113" s="212" t="s">
        <v>32</v>
      </c>
      <c r="AT113" s="212"/>
      <c r="AU113" s="212" t="s">
        <v>33</v>
      </c>
      <c r="AV113" s="212"/>
      <c r="AW113" s="212" t="s">
        <v>34</v>
      </c>
      <c r="AX113" s="213"/>
      <c r="AY113" s="214" t="s">
        <v>24</v>
      </c>
      <c r="AZ113" s="212"/>
      <c r="BA113" s="212" t="s">
        <v>25</v>
      </c>
      <c r="BB113" s="212"/>
      <c r="BC113" s="212" t="s">
        <v>26</v>
      </c>
      <c r="BD113" s="212"/>
      <c r="BE113" s="212" t="s">
        <v>27</v>
      </c>
      <c r="BF113" s="212"/>
      <c r="BG113" s="212" t="s">
        <v>28</v>
      </c>
      <c r="BH113" s="212"/>
      <c r="BI113" s="212" t="s">
        <v>29</v>
      </c>
      <c r="BJ113" s="212"/>
      <c r="BK113" s="212" t="s">
        <v>30</v>
      </c>
      <c r="BL113" s="212"/>
      <c r="BM113" s="212" t="s">
        <v>31</v>
      </c>
      <c r="BN113" s="212"/>
      <c r="BO113" s="212" t="s">
        <v>32</v>
      </c>
      <c r="BP113" s="212"/>
      <c r="BQ113" s="212" t="s">
        <v>33</v>
      </c>
      <c r="BR113" s="212"/>
      <c r="BS113" s="212" t="s">
        <v>34</v>
      </c>
      <c r="BT113" s="213"/>
      <c r="BU113" s="214" t="s">
        <v>24</v>
      </c>
      <c r="BV113" s="212"/>
      <c r="BW113" s="212" t="s">
        <v>25</v>
      </c>
      <c r="BX113" s="212"/>
      <c r="BY113" s="212" t="s">
        <v>26</v>
      </c>
      <c r="BZ113" s="212"/>
      <c r="CA113" s="212" t="s">
        <v>27</v>
      </c>
      <c r="CB113" s="212"/>
      <c r="CC113" s="212" t="s">
        <v>28</v>
      </c>
      <c r="CD113" s="212"/>
      <c r="CE113" s="212" t="s">
        <v>29</v>
      </c>
      <c r="CF113" s="212"/>
      <c r="CG113" s="212" t="s">
        <v>30</v>
      </c>
      <c r="CH113" s="212"/>
      <c r="CI113" s="212" t="s">
        <v>31</v>
      </c>
      <c r="CJ113" s="212"/>
      <c r="CK113" s="212" t="s">
        <v>32</v>
      </c>
      <c r="CL113" s="212"/>
      <c r="CM113" s="212" t="s">
        <v>33</v>
      </c>
      <c r="CN113" s="212"/>
      <c r="CO113" s="212" t="s">
        <v>34</v>
      </c>
      <c r="CP113" s="213"/>
      <c r="CQ113" s="214" t="s">
        <v>24</v>
      </c>
      <c r="CR113" s="212"/>
      <c r="CS113" s="212" t="s">
        <v>25</v>
      </c>
      <c r="CT113" s="212"/>
      <c r="CU113" s="212" t="s">
        <v>26</v>
      </c>
      <c r="CV113" s="212"/>
      <c r="CW113" s="212" t="s">
        <v>27</v>
      </c>
      <c r="CX113" s="212"/>
      <c r="CY113" s="212" t="s">
        <v>28</v>
      </c>
      <c r="CZ113" s="212"/>
      <c r="DA113" s="212" t="s">
        <v>29</v>
      </c>
      <c r="DB113" s="212"/>
      <c r="DC113" s="212" t="s">
        <v>30</v>
      </c>
      <c r="DD113" s="212"/>
      <c r="DE113" s="212" t="s">
        <v>31</v>
      </c>
      <c r="DF113" s="212"/>
      <c r="DG113" s="212" t="s">
        <v>32</v>
      </c>
      <c r="DH113" s="212"/>
      <c r="DI113" s="212" t="s">
        <v>33</v>
      </c>
      <c r="DJ113" s="212"/>
      <c r="DK113" s="212" t="s">
        <v>34</v>
      </c>
      <c r="DL113" s="213"/>
      <c r="DM113" s="214" t="s">
        <v>24</v>
      </c>
      <c r="DN113" s="212"/>
      <c r="DO113" s="212" t="s">
        <v>25</v>
      </c>
      <c r="DP113" s="212"/>
      <c r="DQ113" s="212" t="s">
        <v>26</v>
      </c>
      <c r="DR113" s="212"/>
      <c r="DS113" s="212" t="s">
        <v>27</v>
      </c>
      <c r="DT113" s="212"/>
      <c r="DU113" s="212" t="s">
        <v>28</v>
      </c>
      <c r="DV113" s="212"/>
      <c r="DW113" s="212" t="s">
        <v>29</v>
      </c>
      <c r="DX113" s="212"/>
      <c r="DY113" s="212" t="s">
        <v>30</v>
      </c>
      <c r="DZ113" s="212"/>
      <c r="EA113" s="212" t="s">
        <v>31</v>
      </c>
      <c r="EB113" s="212"/>
      <c r="EC113" s="212" t="s">
        <v>32</v>
      </c>
      <c r="ED113" s="212"/>
      <c r="EE113" s="212" t="s">
        <v>33</v>
      </c>
      <c r="EF113" s="212"/>
      <c r="EG113" s="212" t="s">
        <v>34</v>
      </c>
      <c r="EH113" s="213"/>
      <c r="EI113" s="214" t="s">
        <v>24</v>
      </c>
      <c r="EJ113" s="212"/>
      <c r="EK113" s="212" t="s">
        <v>25</v>
      </c>
      <c r="EL113" s="212"/>
      <c r="EM113" s="212" t="s">
        <v>26</v>
      </c>
      <c r="EN113" s="212"/>
      <c r="EO113" s="212" t="s">
        <v>27</v>
      </c>
      <c r="EP113" s="212"/>
      <c r="EQ113" s="212" t="s">
        <v>28</v>
      </c>
      <c r="ER113" s="212"/>
      <c r="ES113" s="212" t="s">
        <v>29</v>
      </c>
      <c r="ET113" s="212"/>
      <c r="EU113" s="212" t="s">
        <v>30</v>
      </c>
      <c r="EV113" s="212"/>
      <c r="EW113" s="212" t="s">
        <v>31</v>
      </c>
      <c r="EX113" s="212"/>
      <c r="EY113" s="212" t="s">
        <v>32</v>
      </c>
      <c r="EZ113" s="212"/>
      <c r="FA113" s="212" t="s">
        <v>33</v>
      </c>
      <c r="FB113" s="212"/>
      <c r="FC113" s="212" t="s">
        <v>34</v>
      </c>
      <c r="FD113" s="213"/>
      <c r="FE113" s="21"/>
      <c r="FF113" s="215"/>
      <c r="FG113" s="21"/>
      <c r="FH113" s="25" t="s">
        <v>35</v>
      </c>
      <c r="FI113" s="23" t="s">
        <v>36</v>
      </c>
      <c r="FJ113" s="24" t="s">
        <v>37</v>
      </c>
      <c r="FK113" s="25" t="s">
        <v>17</v>
      </c>
      <c r="FL113" s="25" t="s">
        <v>20</v>
      </c>
      <c r="FM113" s="25" t="s">
        <v>38</v>
      </c>
      <c r="FN113" s="25" t="s">
        <v>39</v>
      </c>
    </row>
    <row r="114" spans="1:173" x14ac:dyDescent="0.25">
      <c r="A114" s="1">
        <f t="shared" si="42"/>
        <v>0</v>
      </c>
      <c r="B114" s="2">
        <f t="shared" si="42"/>
        <v>0</v>
      </c>
      <c r="C114" s="186"/>
      <c r="D114" s="189"/>
      <c r="E114" s="192"/>
      <c r="F114" s="194"/>
      <c r="G114" s="27" t="s">
        <v>40</v>
      </c>
      <c r="H114" s="220" t="s">
        <v>41</v>
      </c>
      <c r="I114" s="220"/>
      <c r="J114" s="220" t="s">
        <v>42</v>
      </c>
      <c r="K114" s="220"/>
      <c r="L114" s="220" t="s">
        <v>43</v>
      </c>
      <c r="M114" s="220"/>
      <c r="N114" s="220" t="s">
        <v>44</v>
      </c>
      <c r="O114" s="220"/>
      <c r="P114" s="220" t="s">
        <v>45</v>
      </c>
      <c r="Q114" s="220"/>
      <c r="R114" s="220" t="s">
        <v>46</v>
      </c>
      <c r="S114" s="220"/>
      <c r="T114" s="220" t="s">
        <v>47</v>
      </c>
      <c r="U114" s="220"/>
      <c r="V114" s="220" t="s">
        <v>48</v>
      </c>
      <c r="W114" s="220"/>
      <c r="X114" s="220" t="s">
        <v>49</v>
      </c>
      <c r="Y114" s="220"/>
      <c r="Z114" s="220" t="s">
        <v>50</v>
      </c>
      <c r="AA114" s="220"/>
      <c r="AB114" s="28">
        <v>19</v>
      </c>
      <c r="AC114" s="27" t="s">
        <v>40</v>
      </c>
      <c r="AD114" s="220" t="s">
        <v>41</v>
      </c>
      <c r="AE114" s="220"/>
      <c r="AF114" s="220" t="s">
        <v>42</v>
      </c>
      <c r="AG114" s="220"/>
      <c r="AH114" s="220" t="s">
        <v>43</v>
      </c>
      <c r="AI114" s="220"/>
      <c r="AJ114" s="220" t="s">
        <v>44</v>
      </c>
      <c r="AK114" s="220"/>
      <c r="AL114" s="220" t="s">
        <v>45</v>
      </c>
      <c r="AM114" s="220"/>
      <c r="AN114" s="220" t="s">
        <v>46</v>
      </c>
      <c r="AO114" s="220"/>
      <c r="AP114" s="220" t="s">
        <v>47</v>
      </c>
      <c r="AQ114" s="220"/>
      <c r="AR114" s="220" t="s">
        <v>48</v>
      </c>
      <c r="AS114" s="220"/>
      <c r="AT114" s="220" t="s">
        <v>49</v>
      </c>
      <c r="AU114" s="220"/>
      <c r="AV114" s="220" t="s">
        <v>50</v>
      </c>
      <c r="AW114" s="220"/>
      <c r="AX114" s="28">
        <v>19</v>
      </c>
      <c r="AY114" s="27" t="s">
        <v>40</v>
      </c>
      <c r="AZ114" s="220" t="s">
        <v>41</v>
      </c>
      <c r="BA114" s="220"/>
      <c r="BB114" s="220" t="s">
        <v>42</v>
      </c>
      <c r="BC114" s="220"/>
      <c r="BD114" s="220" t="s">
        <v>43</v>
      </c>
      <c r="BE114" s="220"/>
      <c r="BF114" s="220" t="s">
        <v>44</v>
      </c>
      <c r="BG114" s="220"/>
      <c r="BH114" s="220" t="s">
        <v>45</v>
      </c>
      <c r="BI114" s="220"/>
      <c r="BJ114" s="220" t="s">
        <v>46</v>
      </c>
      <c r="BK114" s="220"/>
      <c r="BL114" s="220" t="s">
        <v>47</v>
      </c>
      <c r="BM114" s="220"/>
      <c r="BN114" s="220" t="s">
        <v>48</v>
      </c>
      <c r="BO114" s="220"/>
      <c r="BP114" s="220" t="s">
        <v>49</v>
      </c>
      <c r="BQ114" s="220"/>
      <c r="BR114" s="220" t="s">
        <v>50</v>
      </c>
      <c r="BS114" s="220"/>
      <c r="BT114" s="28">
        <v>19</v>
      </c>
      <c r="BU114" s="27" t="s">
        <v>40</v>
      </c>
      <c r="BV114" s="220" t="s">
        <v>41</v>
      </c>
      <c r="BW114" s="220"/>
      <c r="BX114" s="220" t="s">
        <v>42</v>
      </c>
      <c r="BY114" s="220"/>
      <c r="BZ114" s="220" t="s">
        <v>43</v>
      </c>
      <c r="CA114" s="220"/>
      <c r="CB114" s="220" t="s">
        <v>44</v>
      </c>
      <c r="CC114" s="220"/>
      <c r="CD114" s="220" t="s">
        <v>45</v>
      </c>
      <c r="CE114" s="220"/>
      <c r="CF114" s="220" t="s">
        <v>46</v>
      </c>
      <c r="CG114" s="220"/>
      <c r="CH114" s="220" t="s">
        <v>47</v>
      </c>
      <c r="CI114" s="220"/>
      <c r="CJ114" s="220" t="s">
        <v>48</v>
      </c>
      <c r="CK114" s="220"/>
      <c r="CL114" s="220" t="s">
        <v>49</v>
      </c>
      <c r="CM114" s="220"/>
      <c r="CN114" s="220" t="s">
        <v>50</v>
      </c>
      <c r="CO114" s="220"/>
      <c r="CP114" s="28">
        <v>19</v>
      </c>
      <c r="CQ114" s="27" t="s">
        <v>40</v>
      </c>
      <c r="CR114" s="220" t="s">
        <v>41</v>
      </c>
      <c r="CS114" s="220"/>
      <c r="CT114" s="220" t="s">
        <v>42</v>
      </c>
      <c r="CU114" s="220"/>
      <c r="CV114" s="220" t="s">
        <v>43</v>
      </c>
      <c r="CW114" s="220"/>
      <c r="CX114" s="220" t="s">
        <v>44</v>
      </c>
      <c r="CY114" s="220"/>
      <c r="CZ114" s="220" t="s">
        <v>45</v>
      </c>
      <c r="DA114" s="220"/>
      <c r="DB114" s="220" t="s">
        <v>46</v>
      </c>
      <c r="DC114" s="220"/>
      <c r="DD114" s="220" t="s">
        <v>47</v>
      </c>
      <c r="DE114" s="220"/>
      <c r="DF114" s="220" t="s">
        <v>48</v>
      </c>
      <c r="DG114" s="220"/>
      <c r="DH114" s="220" t="s">
        <v>49</v>
      </c>
      <c r="DI114" s="220"/>
      <c r="DJ114" s="220" t="s">
        <v>50</v>
      </c>
      <c r="DK114" s="220"/>
      <c r="DL114" s="28">
        <v>19</v>
      </c>
      <c r="DM114" s="27" t="s">
        <v>40</v>
      </c>
      <c r="DN114" s="220" t="s">
        <v>41</v>
      </c>
      <c r="DO114" s="220"/>
      <c r="DP114" s="220" t="s">
        <v>42</v>
      </c>
      <c r="DQ114" s="220"/>
      <c r="DR114" s="220" t="s">
        <v>43</v>
      </c>
      <c r="DS114" s="220"/>
      <c r="DT114" s="220" t="s">
        <v>44</v>
      </c>
      <c r="DU114" s="220"/>
      <c r="DV114" s="220" t="s">
        <v>45</v>
      </c>
      <c r="DW114" s="220"/>
      <c r="DX114" s="220" t="s">
        <v>46</v>
      </c>
      <c r="DY114" s="220"/>
      <c r="DZ114" s="220" t="s">
        <v>47</v>
      </c>
      <c r="EA114" s="220"/>
      <c r="EB114" s="220" t="s">
        <v>48</v>
      </c>
      <c r="EC114" s="220"/>
      <c r="ED114" s="220" t="s">
        <v>49</v>
      </c>
      <c r="EE114" s="220"/>
      <c r="EF114" s="220" t="s">
        <v>50</v>
      </c>
      <c r="EG114" s="220"/>
      <c r="EH114" s="28">
        <v>19</v>
      </c>
      <c r="EI114" s="27" t="s">
        <v>40</v>
      </c>
      <c r="EJ114" s="220" t="s">
        <v>41</v>
      </c>
      <c r="EK114" s="220"/>
      <c r="EL114" s="220" t="s">
        <v>42</v>
      </c>
      <c r="EM114" s="220"/>
      <c r="EN114" s="220" t="s">
        <v>43</v>
      </c>
      <c r="EO114" s="220"/>
      <c r="EP114" s="220" t="s">
        <v>44</v>
      </c>
      <c r="EQ114" s="220"/>
      <c r="ER114" s="220" t="s">
        <v>45</v>
      </c>
      <c r="ES114" s="220"/>
      <c r="ET114" s="220" t="s">
        <v>46</v>
      </c>
      <c r="EU114" s="220"/>
      <c r="EV114" s="220" t="s">
        <v>47</v>
      </c>
      <c r="EW114" s="220"/>
      <c r="EX114" s="220" t="s">
        <v>48</v>
      </c>
      <c r="EY114" s="220"/>
      <c r="EZ114" s="220" t="s">
        <v>49</v>
      </c>
      <c r="FA114" s="220"/>
      <c r="FB114" s="220" t="s">
        <v>50</v>
      </c>
      <c r="FC114" s="220"/>
      <c r="FD114" s="28">
        <v>19</v>
      </c>
      <c r="FE114" s="21"/>
      <c r="FF114" s="215"/>
      <c r="FG114" s="21"/>
      <c r="FH114" s="62" t="s">
        <v>17</v>
      </c>
      <c r="FI114" s="30"/>
      <c r="FJ114" s="31" t="s">
        <v>51</v>
      </c>
      <c r="FK114" s="32" t="s">
        <v>52</v>
      </c>
      <c r="FL114" s="32" t="s">
        <v>53</v>
      </c>
      <c r="FM114" s="32" t="s">
        <v>53</v>
      </c>
      <c r="FN114" s="32"/>
    </row>
    <row r="115" spans="1:173" x14ac:dyDescent="0.25">
      <c r="A115" s="34">
        <v>1</v>
      </c>
      <c r="B115" s="35">
        <f>B88</f>
        <v>0</v>
      </c>
      <c r="C115" s="36">
        <f>SUMIF(G115:FD115,"A",G$4:FD$4)</f>
        <v>0</v>
      </c>
      <c r="D115" s="37">
        <f>SUMIF(G115:FD115,"R",G$4:FD$4)</f>
        <v>0</v>
      </c>
      <c r="E115" s="38">
        <f>SUMIF(G115:FD115,"M",G$4:FD$4)</f>
        <v>0</v>
      </c>
      <c r="F115" s="170">
        <f>(SUMIF(G115:FD115,"*",G$4:FD$4)+FF115)</f>
        <v>0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39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1"/>
      <c r="AY115" s="39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1"/>
      <c r="BU115" s="39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1"/>
      <c r="CQ115" s="39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1"/>
      <c r="DM115" s="39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1"/>
      <c r="EI115" s="39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1"/>
      <c r="FE115" s="42"/>
      <c r="FF115" s="43"/>
      <c r="FG115" s="42"/>
      <c r="FH115" s="44">
        <f t="shared" ref="FH115:FH131" si="43">+SUMIF($EI115:$FD115,"*",$EI$4:$FD$4)</f>
        <v>0</v>
      </c>
      <c r="FI115" s="50"/>
      <c r="FJ115" s="46">
        <f>FN88</f>
        <v>0</v>
      </c>
      <c r="FK115" s="44">
        <f t="shared" ref="FK115:FK131" si="44">FH115*1.5</f>
        <v>0</v>
      </c>
      <c r="FL115" s="46"/>
      <c r="FM115" s="66"/>
      <c r="FN115" s="48">
        <f>FI115+FJ115+FK115-FL115</f>
        <v>0</v>
      </c>
      <c r="FP115" s="49">
        <f>+B115</f>
        <v>0</v>
      </c>
      <c r="FQ115" s="34">
        <v>1</v>
      </c>
    </row>
    <row r="116" spans="1:173" x14ac:dyDescent="0.25">
      <c r="A116" s="34">
        <v>2</v>
      </c>
      <c r="B116" s="35">
        <f t="shared" ref="B116:B131" si="45">B89</f>
        <v>0</v>
      </c>
      <c r="C116" s="36">
        <f t="shared" ref="C116:C131" si="46">SUMIF(G116:FD116,"A",G$4:FD$4)</f>
        <v>0</v>
      </c>
      <c r="D116" s="37">
        <f t="shared" ref="D116:D131" si="47">SUMIF(G116:FD116,"R",G$4:FD$4)</f>
        <v>0</v>
      </c>
      <c r="E116" s="38">
        <f t="shared" ref="E116:E131" si="48">SUMIF(G116:FD116,"M",G$4:FD$4)</f>
        <v>0</v>
      </c>
      <c r="F116" s="170">
        <f t="shared" ref="F116:F131" si="49">(SUMIF(G116:FD116,"*",G$4:FD$4)+FF116)</f>
        <v>0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39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1"/>
      <c r="AY116" s="39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1"/>
      <c r="BU116" s="39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1"/>
      <c r="CQ116" s="39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1"/>
      <c r="DM116" s="39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1"/>
      <c r="EI116" s="39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1"/>
      <c r="FE116" s="42"/>
      <c r="FF116" s="43"/>
      <c r="FG116" s="42"/>
      <c r="FH116" s="44">
        <f t="shared" si="43"/>
        <v>0</v>
      </c>
      <c r="FI116" s="50"/>
      <c r="FJ116" s="46">
        <f t="shared" ref="FJ116:FJ131" si="50">FN89</f>
        <v>0</v>
      </c>
      <c r="FK116" s="44">
        <f t="shared" si="44"/>
        <v>0</v>
      </c>
      <c r="FL116" s="46"/>
      <c r="FM116" s="66"/>
      <c r="FN116" s="48">
        <f t="shared" ref="FN116:FN131" si="51">FI116+FJ116+FK116-FL116</f>
        <v>0</v>
      </c>
      <c r="FP116" s="49">
        <f t="shared" ref="FP116:FP131" si="52">+B116</f>
        <v>0</v>
      </c>
      <c r="FQ116" s="1">
        <v>2</v>
      </c>
    </row>
    <row r="117" spans="1:173" x14ac:dyDescent="0.25">
      <c r="A117" s="34">
        <v>3</v>
      </c>
      <c r="B117" s="35">
        <f t="shared" si="45"/>
        <v>0</v>
      </c>
      <c r="C117" s="36">
        <f t="shared" si="46"/>
        <v>0</v>
      </c>
      <c r="D117" s="37">
        <f t="shared" si="47"/>
        <v>0</v>
      </c>
      <c r="E117" s="38">
        <f t="shared" si="48"/>
        <v>0</v>
      </c>
      <c r="F117" s="170">
        <f t="shared" si="49"/>
        <v>0</v>
      </c>
      <c r="G117" s="39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1"/>
      <c r="AY117" s="39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1"/>
      <c r="BU117" s="39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1"/>
      <c r="CQ117" s="39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1"/>
      <c r="DM117" s="39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1"/>
      <c r="EI117" s="39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1"/>
      <c r="FE117" s="42"/>
      <c r="FF117" s="43"/>
      <c r="FG117" s="42"/>
      <c r="FH117" s="44">
        <f t="shared" si="43"/>
        <v>0</v>
      </c>
      <c r="FI117" s="50"/>
      <c r="FJ117" s="46">
        <f t="shared" si="50"/>
        <v>0</v>
      </c>
      <c r="FK117" s="44">
        <f t="shared" si="44"/>
        <v>0</v>
      </c>
      <c r="FL117" s="46"/>
      <c r="FM117" s="66"/>
      <c r="FN117" s="48">
        <f t="shared" si="51"/>
        <v>0</v>
      </c>
      <c r="FP117" s="49">
        <f t="shared" si="52"/>
        <v>0</v>
      </c>
      <c r="FQ117" s="1">
        <v>3</v>
      </c>
    </row>
    <row r="118" spans="1:173" x14ac:dyDescent="0.25">
      <c r="A118" s="34">
        <v>4</v>
      </c>
      <c r="B118" s="35">
        <f t="shared" si="45"/>
        <v>0</v>
      </c>
      <c r="C118" s="36">
        <f t="shared" si="46"/>
        <v>0</v>
      </c>
      <c r="D118" s="37">
        <f t="shared" si="47"/>
        <v>0</v>
      </c>
      <c r="E118" s="38">
        <f t="shared" si="48"/>
        <v>0</v>
      </c>
      <c r="F118" s="170">
        <f t="shared" si="49"/>
        <v>0</v>
      </c>
      <c r="G118" s="39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39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1"/>
      <c r="AY118" s="39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1"/>
      <c r="BU118" s="39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1"/>
      <c r="CQ118" s="39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1"/>
      <c r="DM118" s="39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1"/>
      <c r="EI118" s="39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1"/>
      <c r="FE118" s="42"/>
      <c r="FF118" s="43"/>
      <c r="FG118" s="42"/>
      <c r="FH118" s="44">
        <f t="shared" si="43"/>
        <v>0</v>
      </c>
      <c r="FI118" s="50"/>
      <c r="FJ118" s="46">
        <f t="shared" si="50"/>
        <v>0</v>
      </c>
      <c r="FK118" s="44">
        <f t="shared" si="44"/>
        <v>0</v>
      </c>
      <c r="FL118" s="46"/>
      <c r="FM118" s="66"/>
      <c r="FN118" s="48">
        <f t="shared" si="51"/>
        <v>0</v>
      </c>
      <c r="FP118" s="49">
        <f t="shared" si="52"/>
        <v>0</v>
      </c>
      <c r="FQ118" s="1">
        <v>4</v>
      </c>
    </row>
    <row r="119" spans="1:173" x14ac:dyDescent="0.25">
      <c r="A119" s="34">
        <v>5</v>
      </c>
      <c r="B119" s="35">
        <f t="shared" si="45"/>
        <v>0</v>
      </c>
      <c r="C119" s="36">
        <f t="shared" si="46"/>
        <v>0</v>
      </c>
      <c r="D119" s="37">
        <f t="shared" si="47"/>
        <v>0</v>
      </c>
      <c r="E119" s="38">
        <f t="shared" si="48"/>
        <v>0</v>
      </c>
      <c r="F119" s="170">
        <f t="shared" si="49"/>
        <v>0</v>
      </c>
      <c r="G119" s="39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39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1"/>
      <c r="AY119" s="39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1"/>
      <c r="BU119" s="39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1"/>
      <c r="CQ119" s="39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1"/>
      <c r="DM119" s="39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1"/>
      <c r="EI119" s="39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1"/>
      <c r="FE119" s="42"/>
      <c r="FF119" s="43"/>
      <c r="FG119" s="42"/>
      <c r="FH119" s="44">
        <f t="shared" si="43"/>
        <v>0</v>
      </c>
      <c r="FI119" s="50"/>
      <c r="FJ119" s="46">
        <f t="shared" si="50"/>
        <v>0</v>
      </c>
      <c r="FK119" s="44">
        <f t="shared" si="44"/>
        <v>0</v>
      </c>
      <c r="FL119" s="46"/>
      <c r="FM119" s="66"/>
      <c r="FN119" s="48">
        <f t="shared" si="51"/>
        <v>0</v>
      </c>
      <c r="FP119" s="49">
        <f t="shared" si="52"/>
        <v>0</v>
      </c>
      <c r="FQ119" s="1">
        <v>5</v>
      </c>
    </row>
    <row r="120" spans="1:173" x14ac:dyDescent="0.25">
      <c r="A120" s="34">
        <v>6</v>
      </c>
      <c r="B120" s="35">
        <f t="shared" si="45"/>
        <v>0</v>
      </c>
      <c r="C120" s="36">
        <f t="shared" si="46"/>
        <v>0</v>
      </c>
      <c r="D120" s="37">
        <f t="shared" si="47"/>
        <v>0</v>
      </c>
      <c r="E120" s="38">
        <f t="shared" si="48"/>
        <v>0</v>
      </c>
      <c r="F120" s="170">
        <f t="shared" si="49"/>
        <v>0</v>
      </c>
      <c r="G120" s="5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5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7"/>
      <c r="AY120" s="55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7"/>
      <c r="BU120" s="55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7"/>
      <c r="CQ120" s="55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7"/>
      <c r="DM120" s="55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7"/>
      <c r="EI120" s="55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7"/>
      <c r="FE120" s="58"/>
      <c r="FF120" s="43"/>
      <c r="FG120" s="58"/>
      <c r="FH120" s="44">
        <f t="shared" si="43"/>
        <v>0</v>
      </c>
      <c r="FI120" s="50"/>
      <c r="FJ120" s="46">
        <f t="shared" si="50"/>
        <v>0</v>
      </c>
      <c r="FK120" s="44">
        <f t="shared" si="44"/>
        <v>0</v>
      </c>
      <c r="FL120" s="46"/>
      <c r="FM120" s="66"/>
      <c r="FN120" s="48">
        <f t="shared" si="51"/>
        <v>0</v>
      </c>
      <c r="FP120" s="49">
        <f t="shared" si="52"/>
        <v>0</v>
      </c>
      <c r="FQ120" s="1">
        <v>6</v>
      </c>
    </row>
    <row r="121" spans="1:173" x14ac:dyDescent="0.25">
      <c r="A121" s="34">
        <v>7</v>
      </c>
      <c r="B121" s="35">
        <f t="shared" si="45"/>
        <v>0</v>
      </c>
      <c r="C121" s="36">
        <f t="shared" si="46"/>
        <v>0</v>
      </c>
      <c r="D121" s="37">
        <f t="shared" si="47"/>
        <v>0</v>
      </c>
      <c r="E121" s="38">
        <f t="shared" si="48"/>
        <v>0</v>
      </c>
      <c r="F121" s="170">
        <f t="shared" si="49"/>
        <v>0</v>
      </c>
      <c r="G121" s="39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1"/>
      <c r="AC121" s="39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1"/>
      <c r="AY121" s="39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1"/>
      <c r="BU121" s="39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1"/>
      <c r="CQ121" s="39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1"/>
      <c r="DM121" s="39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1"/>
      <c r="EI121" s="39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1"/>
      <c r="FE121" s="42"/>
      <c r="FF121" s="43"/>
      <c r="FG121" s="42"/>
      <c r="FH121" s="44">
        <f t="shared" si="43"/>
        <v>0</v>
      </c>
      <c r="FI121" s="50"/>
      <c r="FJ121" s="46">
        <f t="shared" si="50"/>
        <v>0</v>
      </c>
      <c r="FK121" s="44">
        <f t="shared" si="44"/>
        <v>0</v>
      </c>
      <c r="FL121" s="46"/>
      <c r="FM121" s="66"/>
      <c r="FN121" s="48">
        <f t="shared" si="51"/>
        <v>0</v>
      </c>
      <c r="FP121" s="49">
        <f t="shared" si="52"/>
        <v>0</v>
      </c>
      <c r="FQ121" s="1">
        <v>7</v>
      </c>
    </row>
    <row r="122" spans="1:173" x14ac:dyDescent="0.25">
      <c r="A122" s="34">
        <v>8</v>
      </c>
      <c r="B122" s="35">
        <f t="shared" si="45"/>
        <v>0</v>
      </c>
      <c r="C122" s="36">
        <f t="shared" si="46"/>
        <v>0</v>
      </c>
      <c r="D122" s="37">
        <f t="shared" si="47"/>
        <v>0</v>
      </c>
      <c r="E122" s="38">
        <f t="shared" si="48"/>
        <v>0</v>
      </c>
      <c r="F122" s="170">
        <f t="shared" si="49"/>
        <v>0</v>
      </c>
      <c r="G122" s="39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1"/>
      <c r="AC122" s="39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1"/>
      <c r="AY122" s="39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1"/>
      <c r="BU122" s="39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1"/>
      <c r="CQ122" s="39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1"/>
      <c r="DM122" s="39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1"/>
      <c r="EI122" s="39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1"/>
      <c r="FE122" s="42"/>
      <c r="FF122" s="43"/>
      <c r="FG122" s="42"/>
      <c r="FH122" s="44">
        <f t="shared" si="43"/>
        <v>0</v>
      </c>
      <c r="FI122" s="50"/>
      <c r="FJ122" s="46">
        <f t="shared" si="50"/>
        <v>0</v>
      </c>
      <c r="FK122" s="44">
        <f t="shared" si="44"/>
        <v>0</v>
      </c>
      <c r="FL122" s="46"/>
      <c r="FM122" s="66"/>
      <c r="FN122" s="48">
        <f t="shared" si="51"/>
        <v>0</v>
      </c>
      <c r="FP122" s="49">
        <f t="shared" si="52"/>
        <v>0</v>
      </c>
      <c r="FQ122" s="1">
        <v>8</v>
      </c>
    </row>
    <row r="123" spans="1:173" x14ac:dyDescent="0.25">
      <c r="A123" s="34">
        <v>9</v>
      </c>
      <c r="B123" s="35">
        <f t="shared" si="45"/>
        <v>0</v>
      </c>
      <c r="C123" s="36">
        <f t="shared" si="46"/>
        <v>0</v>
      </c>
      <c r="D123" s="37">
        <f t="shared" si="47"/>
        <v>0</v>
      </c>
      <c r="E123" s="38">
        <f t="shared" si="48"/>
        <v>0</v>
      </c>
      <c r="F123" s="170">
        <f t="shared" si="49"/>
        <v>0</v>
      </c>
      <c r="G123" s="39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1"/>
      <c r="AC123" s="39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1"/>
      <c r="AY123" s="39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1"/>
      <c r="BU123" s="39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1"/>
      <c r="CQ123" s="39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1"/>
      <c r="DM123" s="39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1"/>
      <c r="EI123" s="39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1"/>
      <c r="FE123" s="42"/>
      <c r="FF123" s="43"/>
      <c r="FG123" s="42"/>
      <c r="FH123" s="44">
        <f t="shared" si="43"/>
        <v>0</v>
      </c>
      <c r="FI123" s="50"/>
      <c r="FJ123" s="46">
        <f t="shared" si="50"/>
        <v>0</v>
      </c>
      <c r="FK123" s="44">
        <f t="shared" si="44"/>
        <v>0</v>
      </c>
      <c r="FL123" s="46"/>
      <c r="FM123" s="66"/>
      <c r="FN123" s="48">
        <f t="shared" si="51"/>
        <v>0</v>
      </c>
      <c r="FP123" s="49">
        <f t="shared" si="52"/>
        <v>0</v>
      </c>
      <c r="FQ123" s="1">
        <v>9</v>
      </c>
    </row>
    <row r="124" spans="1:173" x14ac:dyDescent="0.25">
      <c r="A124" s="34">
        <v>10</v>
      </c>
      <c r="B124" s="35">
        <f t="shared" si="45"/>
        <v>0</v>
      </c>
      <c r="C124" s="36">
        <f t="shared" si="46"/>
        <v>0</v>
      </c>
      <c r="D124" s="37">
        <f t="shared" si="47"/>
        <v>0</v>
      </c>
      <c r="E124" s="38">
        <f t="shared" si="48"/>
        <v>0</v>
      </c>
      <c r="F124" s="170">
        <f t="shared" si="49"/>
        <v>0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1"/>
      <c r="AC124" s="39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1"/>
      <c r="AY124" s="39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1"/>
      <c r="BU124" s="39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1"/>
      <c r="CQ124" s="39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1"/>
      <c r="DM124" s="39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1"/>
      <c r="EI124" s="39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1"/>
      <c r="FE124" s="42"/>
      <c r="FF124" s="43"/>
      <c r="FG124" s="42"/>
      <c r="FH124" s="44">
        <f t="shared" si="43"/>
        <v>0</v>
      </c>
      <c r="FI124" s="50"/>
      <c r="FJ124" s="46">
        <f t="shared" si="50"/>
        <v>0</v>
      </c>
      <c r="FK124" s="44">
        <f t="shared" si="44"/>
        <v>0</v>
      </c>
      <c r="FL124" s="46"/>
      <c r="FM124" s="66"/>
      <c r="FN124" s="48">
        <f t="shared" si="51"/>
        <v>0</v>
      </c>
      <c r="FP124" s="49">
        <f t="shared" si="52"/>
        <v>0</v>
      </c>
      <c r="FQ124" s="1">
        <v>10</v>
      </c>
    </row>
    <row r="125" spans="1:173" x14ac:dyDescent="0.25">
      <c r="A125" s="34">
        <v>11</v>
      </c>
      <c r="B125" s="35">
        <f t="shared" si="45"/>
        <v>0</v>
      </c>
      <c r="C125" s="36">
        <f t="shared" si="46"/>
        <v>0</v>
      </c>
      <c r="D125" s="37">
        <f t="shared" si="47"/>
        <v>0</v>
      </c>
      <c r="E125" s="38">
        <f t="shared" si="48"/>
        <v>0</v>
      </c>
      <c r="F125" s="170">
        <f t="shared" si="49"/>
        <v>0</v>
      </c>
      <c r="G125" s="39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1"/>
      <c r="AC125" s="39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1"/>
      <c r="AY125" s="39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1"/>
      <c r="BU125" s="39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1"/>
      <c r="CQ125" s="39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1"/>
      <c r="DM125" s="39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1"/>
      <c r="EI125" s="39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1"/>
      <c r="FE125" s="42"/>
      <c r="FF125" s="43"/>
      <c r="FG125" s="42"/>
      <c r="FH125" s="44">
        <f t="shared" si="43"/>
        <v>0</v>
      </c>
      <c r="FI125" s="50"/>
      <c r="FJ125" s="46">
        <f t="shared" si="50"/>
        <v>0</v>
      </c>
      <c r="FK125" s="44">
        <f t="shared" si="44"/>
        <v>0</v>
      </c>
      <c r="FL125" s="46"/>
      <c r="FM125" s="66"/>
      <c r="FN125" s="48">
        <f t="shared" si="51"/>
        <v>0</v>
      </c>
      <c r="FP125" s="49">
        <f t="shared" si="52"/>
        <v>0</v>
      </c>
      <c r="FQ125" s="1">
        <v>11</v>
      </c>
    </row>
    <row r="126" spans="1:173" x14ac:dyDescent="0.25">
      <c r="A126" s="34">
        <v>12</v>
      </c>
      <c r="B126" s="35">
        <f t="shared" si="45"/>
        <v>0</v>
      </c>
      <c r="C126" s="36">
        <f t="shared" si="46"/>
        <v>0</v>
      </c>
      <c r="D126" s="37">
        <f t="shared" si="47"/>
        <v>0</v>
      </c>
      <c r="E126" s="38">
        <f t="shared" si="48"/>
        <v>0</v>
      </c>
      <c r="F126" s="170">
        <f t="shared" si="49"/>
        <v>0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1"/>
      <c r="AC126" s="39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1"/>
      <c r="AY126" s="39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1"/>
      <c r="BU126" s="39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1"/>
      <c r="CQ126" s="39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1"/>
      <c r="DM126" s="39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1"/>
      <c r="EI126" s="39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1"/>
      <c r="FE126" s="42"/>
      <c r="FF126" s="43"/>
      <c r="FG126" s="42"/>
      <c r="FH126" s="44">
        <f t="shared" si="43"/>
        <v>0</v>
      </c>
      <c r="FI126" s="50"/>
      <c r="FJ126" s="46">
        <f t="shared" si="50"/>
        <v>0</v>
      </c>
      <c r="FK126" s="44">
        <f t="shared" si="44"/>
        <v>0</v>
      </c>
      <c r="FL126" s="46"/>
      <c r="FM126" s="66"/>
      <c r="FN126" s="48">
        <f t="shared" si="51"/>
        <v>0</v>
      </c>
      <c r="FP126" s="49">
        <f t="shared" si="52"/>
        <v>0</v>
      </c>
      <c r="FQ126" s="1">
        <v>12</v>
      </c>
    </row>
    <row r="127" spans="1:173" x14ac:dyDescent="0.25">
      <c r="A127" s="34">
        <v>13</v>
      </c>
      <c r="B127" s="35">
        <f t="shared" si="45"/>
        <v>0</v>
      </c>
      <c r="C127" s="36">
        <f t="shared" si="46"/>
        <v>0</v>
      </c>
      <c r="D127" s="37">
        <f t="shared" si="47"/>
        <v>0</v>
      </c>
      <c r="E127" s="38">
        <f t="shared" si="48"/>
        <v>0</v>
      </c>
      <c r="F127" s="170">
        <f t="shared" si="49"/>
        <v>0</v>
      </c>
      <c r="G127" s="39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1"/>
      <c r="AC127" s="39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1"/>
      <c r="AY127" s="39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1"/>
      <c r="BU127" s="39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1"/>
      <c r="CQ127" s="39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1"/>
      <c r="DM127" s="39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39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1"/>
      <c r="FE127" s="42"/>
      <c r="FF127" s="43"/>
      <c r="FG127" s="42"/>
      <c r="FH127" s="44">
        <f t="shared" si="43"/>
        <v>0</v>
      </c>
      <c r="FI127" s="50"/>
      <c r="FJ127" s="46">
        <f t="shared" si="50"/>
        <v>0</v>
      </c>
      <c r="FK127" s="44">
        <f t="shared" si="44"/>
        <v>0</v>
      </c>
      <c r="FL127" s="46"/>
      <c r="FM127" s="66"/>
      <c r="FN127" s="48">
        <f t="shared" si="51"/>
        <v>0</v>
      </c>
      <c r="FP127" s="49">
        <f t="shared" si="52"/>
        <v>0</v>
      </c>
      <c r="FQ127" s="1">
        <v>13</v>
      </c>
    </row>
    <row r="128" spans="1:173" x14ac:dyDescent="0.25">
      <c r="A128" s="34">
        <v>14</v>
      </c>
      <c r="B128" s="35">
        <f t="shared" si="45"/>
        <v>0</v>
      </c>
      <c r="C128" s="36">
        <f t="shared" si="46"/>
        <v>0</v>
      </c>
      <c r="D128" s="37">
        <f t="shared" si="47"/>
        <v>0</v>
      </c>
      <c r="E128" s="38">
        <f t="shared" si="48"/>
        <v>0</v>
      </c>
      <c r="F128" s="170">
        <f t="shared" si="49"/>
        <v>0</v>
      </c>
      <c r="G128" s="39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1"/>
      <c r="AC128" s="39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1"/>
      <c r="AY128" s="39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1"/>
      <c r="BU128" s="39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1"/>
      <c r="CQ128" s="39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1"/>
      <c r="DM128" s="39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1"/>
      <c r="EI128" s="39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1"/>
      <c r="FE128" s="42"/>
      <c r="FF128" s="43"/>
      <c r="FG128" s="42"/>
      <c r="FH128" s="44">
        <f t="shared" si="43"/>
        <v>0</v>
      </c>
      <c r="FI128" s="50"/>
      <c r="FJ128" s="46">
        <f t="shared" si="50"/>
        <v>0</v>
      </c>
      <c r="FK128" s="44">
        <f t="shared" si="44"/>
        <v>0</v>
      </c>
      <c r="FL128" s="46"/>
      <c r="FM128" s="66"/>
      <c r="FN128" s="48">
        <f t="shared" si="51"/>
        <v>0</v>
      </c>
      <c r="FP128" s="49">
        <f t="shared" si="52"/>
        <v>0</v>
      </c>
      <c r="FQ128" s="1">
        <v>14</v>
      </c>
    </row>
    <row r="129" spans="1:173" x14ac:dyDescent="0.25">
      <c r="A129" s="34">
        <v>15</v>
      </c>
      <c r="B129" s="35">
        <f t="shared" si="45"/>
        <v>0</v>
      </c>
      <c r="C129" s="36">
        <f t="shared" si="46"/>
        <v>0</v>
      </c>
      <c r="D129" s="37">
        <f t="shared" si="47"/>
        <v>0</v>
      </c>
      <c r="E129" s="38">
        <f t="shared" si="48"/>
        <v>0</v>
      </c>
      <c r="F129" s="170">
        <f t="shared" si="49"/>
        <v>0</v>
      </c>
      <c r="G129" s="3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1"/>
      <c r="AC129" s="39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1"/>
      <c r="AY129" s="39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1"/>
      <c r="BU129" s="39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1"/>
      <c r="CQ129" s="39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1"/>
      <c r="DM129" s="39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1"/>
      <c r="EI129" s="39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1"/>
      <c r="FE129" s="42"/>
      <c r="FF129" s="43"/>
      <c r="FG129" s="42"/>
      <c r="FH129" s="44">
        <f t="shared" si="43"/>
        <v>0</v>
      </c>
      <c r="FI129" s="50"/>
      <c r="FJ129" s="46">
        <f t="shared" si="50"/>
        <v>0</v>
      </c>
      <c r="FK129" s="44">
        <f t="shared" si="44"/>
        <v>0</v>
      </c>
      <c r="FL129" s="46"/>
      <c r="FM129" s="66"/>
      <c r="FN129" s="48">
        <f t="shared" si="51"/>
        <v>0</v>
      </c>
      <c r="FP129" s="49">
        <f t="shared" si="52"/>
        <v>0</v>
      </c>
      <c r="FQ129" s="1">
        <v>15</v>
      </c>
    </row>
    <row r="130" spans="1:173" x14ac:dyDescent="0.25">
      <c r="A130" s="34">
        <v>16</v>
      </c>
      <c r="B130" s="35">
        <f t="shared" si="45"/>
        <v>0</v>
      </c>
      <c r="C130" s="36">
        <f t="shared" si="46"/>
        <v>0</v>
      </c>
      <c r="D130" s="37">
        <f t="shared" si="47"/>
        <v>0</v>
      </c>
      <c r="E130" s="38">
        <f t="shared" si="48"/>
        <v>0</v>
      </c>
      <c r="F130" s="170">
        <f t="shared" si="49"/>
        <v>0</v>
      </c>
      <c r="G130" s="39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1"/>
      <c r="AC130" s="39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1"/>
      <c r="AY130" s="39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1"/>
      <c r="BU130" s="39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1"/>
      <c r="CQ130" s="39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1"/>
      <c r="DM130" s="39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1"/>
      <c r="EI130" s="39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1"/>
      <c r="FE130" s="42"/>
      <c r="FF130" s="43"/>
      <c r="FG130" s="42"/>
      <c r="FH130" s="44">
        <f t="shared" si="43"/>
        <v>0</v>
      </c>
      <c r="FI130" s="50"/>
      <c r="FJ130" s="46">
        <f t="shared" si="50"/>
        <v>0</v>
      </c>
      <c r="FK130" s="44">
        <f t="shared" si="44"/>
        <v>0</v>
      </c>
      <c r="FL130" s="46"/>
      <c r="FM130" s="66"/>
      <c r="FN130" s="48">
        <f t="shared" si="51"/>
        <v>0</v>
      </c>
      <c r="FP130" s="49">
        <f t="shared" si="52"/>
        <v>0</v>
      </c>
      <c r="FQ130" s="1">
        <v>16</v>
      </c>
    </row>
    <row r="131" spans="1:173" x14ac:dyDescent="0.25">
      <c r="A131" s="34">
        <v>17</v>
      </c>
      <c r="B131" s="35">
        <f t="shared" si="45"/>
        <v>0</v>
      </c>
      <c r="C131" s="36">
        <f t="shared" si="46"/>
        <v>0</v>
      </c>
      <c r="D131" s="37">
        <f t="shared" si="47"/>
        <v>0</v>
      </c>
      <c r="E131" s="38">
        <f t="shared" si="48"/>
        <v>0</v>
      </c>
      <c r="F131" s="170">
        <f t="shared" si="49"/>
        <v>0</v>
      </c>
      <c r="G131" s="39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1"/>
      <c r="AC131" s="39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1"/>
      <c r="AY131" s="39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1"/>
      <c r="BU131" s="39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1"/>
      <c r="CQ131" s="39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1"/>
      <c r="DM131" s="39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1"/>
      <c r="EI131" s="39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1"/>
      <c r="FE131" s="42"/>
      <c r="FF131" s="43"/>
      <c r="FG131" s="42"/>
      <c r="FH131" s="44">
        <f t="shared" si="43"/>
        <v>0</v>
      </c>
      <c r="FI131" s="50"/>
      <c r="FJ131" s="46">
        <f t="shared" si="50"/>
        <v>0</v>
      </c>
      <c r="FK131" s="44">
        <f t="shared" si="44"/>
        <v>0</v>
      </c>
      <c r="FL131" s="46"/>
      <c r="FM131" s="66"/>
      <c r="FN131" s="48">
        <f t="shared" si="51"/>
        <v>0</v>
      </c>
      <c r="FP131" s="49">
        <f t="shared" si="52"/>
        <v>0</v>
      </c>
      <c r="FQ131" s="1">
        <v>17</v>
      </c>
    </row>
    <row r="132" spans="1:173" x14ac:dyDescent="0.25">
      <c r="G132" s="60" t="s">
        <v>54</v>
      </c>
      <c r="H132" s="221" t="s">
        <v>41</v>
      </c>
      <c r="I132" s="221"/>
      <c r="J132" s="221" t="s">
        <v>42</v>
      </c>
      <c r="K132" s="221"/>
      <c r="L132" s="221" t="s">
        <v>43</v>
      </c>
      <c r="M132" s="221"/>
      <c r="N132" s="221" t="s">
        <v>44</v>
      </c>
      <c r="O132" s="221"/>
      <c r="P132" s="221" t="s">
        <v>45</v>
      </c>
      <c r="Q132" s="221"/>
      <c r="R132" s="221" t="s">
        <v>46</v>
      </c>
      <c r="S132" s="221"/>
      <c r="T132" s="221" t="s">
        <v>47</v>
      </c>
      <c r="U132" s="221"/>
      <c r="V132" s="221" t="s">
        <v>48</v>
      </c>
      <c r="W132" s="221"/>
      <c r="X132" s="221" t="s">
        <v>49</v>
      </c>
      <c r="Y132" s="221"/>
      <c r="Z132" s="221" t="s">
        <v>50</v>
      </c>
      <c r="AA132" s="221"/>
      <c r="AB132" s="61">
        <v>19</v>
      </c>
      <c r="AC132" s="60" t="s">
        <v>54</v>
      </c>
      <c r="AD132" s="221" t="s">
        <v>41</v>
      </c>
      <c r="AE132" s="221"/>
      <c r="AF132" s="221" t="s">
        <v>42</v>
      </c>
      <c r="AG132" s="221"/>
      <c r="AH132" s="221" t="s">
        <v>43</v>
      </c>
      <c r="AI132" s="221"/>
      <c r="AJ132" s="221" t="s">
        <v>44</v>
      </c>
      <c r="AK132" s="221"/>
      <c r="AL132" s="221" t="s">
        <v>45</v>
      </c>
      <c r="AM132" s="221"/>
      <c r="AN132" s="221" t="s">
        <v>46</v>
      </c>
      <c r="AO132" s="221"/>
      <c r="AP132" s="221" t="s">
        <v>47</v>
      </c>
      <c r="AQ132" s="221"/>
      <c r="AR132" s="221" t="s">
        <v>48</v>
      </c>
      <c r="AS132" s="221"/>
      <c r="AT132" s="221" t="s">
        <v>49</v>
      </c>
      <c r="AU132" s="221"/>
      <c r="AV132" s="221" t="s">
        <v>50</v>
      </c>
      <c r="AW132" s="221"/>
      <c r="AX132" s="61">
        <v>19</v>
      </c>
      <c r="AY132" s="60" t="s">
        <v>54</v>
      </c>
      <c r="AZ132" s="221" t="s">
        <v>41</v>
      </c>
      <c r="BA132" s="221"/>
      <c r="BB132" s="221" t="s">
        <v>42</v>
      </c>
      <c r="BC132" s="221"/>
      <c r="BD132" s="221" t="s">
        <v>43</v>
      </c>
      <c r="BE132" s="221"/>
      <c r="BF132" s="221" t="s">
        <v>44</v>
      </c>
      <c r="BG132" s="221"/>
      <c r="BH132" s="221" t="s">
        <v>45</v>
      </c>
      <c r="BI132" s="221"/>
      <c r="BJ132" s="221" t="s">
        <v>46</v>
      </c>
      <c r="BK132" s="221"/>
      <c r="BL132" s="221" t="s">
        <v>47</v>
      </c>
      <c r="BM132" s="221"/>
      <c r="BN132" s="221" t="s">
        <v>48</v>
      </c>
      <c r="BO132" s="221"/>
      <c r="BP132" s="221" t="s">
        <v>49</v>
      </c>
      <c r="BQ132" s="221"/>
      <c r="BR132" s="221" t="s">
        <v>50</v>
      </c>
      <c r="BS132" s="221"/>
      <c r="BT132" s="61">
        <v>19</v>
      </c>
      <c r="BU132" s="60" t="s">
        <v>54</v>
      </c>
      <c r="BV132" s="221" t="s">
        <v>41</v>
      </c>
      <c r="BW132" s="221"/>
      <c r="BX132" s="221" t="s">
        <v>42</v>
      </c>
      <c r="BY132" s="221"/>
      <c r="BZ132" s="221" t="s">
        <v>43</v>
      </c>
      <c r="CA132" s="221"/>
      <c r="CB132" s="221" t="s">
        <v>44</v>
      </c>
      <c r="CC132" s="221"/>
      <c r="CD132" s="221" t="s">
        <v>45</v>
      </c>
      <c r="CE132" s="221"/>
      <c r="CF132" s="221" t="s">
        <v>46</v>
      </c>
      <c r="CG132" s="221"/>
      <c r="CH132" s="221" t="s">
        <v>47</v>
      </c>
      <c r="CI132" s="221"/>
      <c r="CJ132" s="221" t="s">
        <v>48</v>
      </c>
      <c r="CK132" s="221"/>
      <c r="CL132" s="221" t="s">
        <v>49</v>
      </c>
      <c r="CM132" s="221"/>
      <c r="CN132" s="221" t="s">
        <v>50</v>
      </c>
      <c r="CO132" s="221"/>
      <c r="CP132" s="61">
        <v>19</v>
      </c>
      <c r="CQ132" s="60" t="s">
        <v>54</v>
      </c>
      <c r="CR132" s="221" t="s">
        <v>41</v>
      </c>
      <c r="CS132" s="221"/>
      <c r="CT132" s="221" t="s">
        <v>42</v>
      </c>
      <c r="CU132" s="221"/>
      <c r="CV132" s="221" t="s">
        <v>43</v>
      </c>
      <c r="CW132" s="221"/>
      <c r="CX132" s="221" t="s">
        <v>44</v>
      </c>
      <c r="CY132" s="221"/>
      <c r="CZ132" s="221" t="s">
        <v>45</v>
      </c>
      <c r="DA132" s="221"/>
      <c r="DB132" s="221" t="s">
        <v>46</v>
      </c>
      <c r="DC132" s="221"/>
      <c r="DD132" s="221" t="s">
        <v>47</v>
      </c>
      <c r="DE132" s="221"/>
      <c r="DF132" s="221" t="s">
        <v>48</v>
      </c>
      <c r="DG132" s="221"/>
      <c r="DH132" s="221" t="s">
        <v>49</v>
      </c>
      <c r="DI132" s="221"/>
      <c r="DJ132" s="221" t="s">
        <v>50</v>
      </c>
      <c r="DK132" s="221"/>
      <c r="DL132" s="61">
        <v>19</v>
      </c>
      <c r="DM132" s="60" t="s">
        <v>54</v>
      </c>
      <c r="DN132" s="221" t="s">
        <v>41</v>
      </c>
      <c r="DO132" s="221"/>
      <c r="DP132" s="221" t="s">
        <v>42</v>
      </c>
      <c r="DQ132" s="221"/>
      <c r="DR132" s="221" t="s">
        <v>43</v>
      </c>
      <c r="DS132" s="221"/>
      <c r="DT132" s="221" t="s">
        <v>44</v>
      </c>
      <c r="DU132" s="221"/>
      <c r="DV132" s="221" t="s">
        <v>45</v>
      </c>
      <c r="DW132" s="221"/>
      <c r="DX132" s="221" t="s">
        <v>46</v>
      </c>
      <c r="DY132" s="221"/>
      <c r="DZ132" s="221" t="s">
        <v>47</v>
      </c>
      <c r="EA132" s="221"/>
      <c r="EB132" s="221" t="s">
        <v>48</v>
      </c>
      <c r="EC132" s="221"/>
      <c r="ED132" s="221" t="s">
        <v>49</v>
      </c>
      <c r="EE132" s="221"/>
      <c r="EF132" s="221" t="s">
        <v>50</v>
      </c>
      <c r="EG132" s="221"/>
      <c r="EH132" s="61">
        <v>19</v>
      </c>
      <c r="EI132" s="60" t="s">
        <v>54</v>
      </c>
      <c r="EJ132" s="221" t="s">
        <v>41</v>
      </c>
      <c r="EK132" s="221"/>
      <c r="EL132" s="221" t="s">
        <v>42</v>
      </c>
      <c r="EM132" s="221"/>
      <c r="EN132" s="221" t="s">
        <v>43</v>
      </c>
      <c r="EO132" s="221"/>
      <c r="EP132" s="221" t="s">
        <v>44</v>
      </c>
      <c r="EQ132" s="221"/>
      <c r="ER132" s="221" t="s">
        <v>45</v>
      </c>
      <c r="ES132" s="221"/>
      <c r="ET132" s="221" t="s">
        <v>46</v>
      </c>
      <c r="EU132" s="221"/>
      <c r="EV132" s="221" t="s">
        <v>47</v>
      </c>
      <c r="EW132" s="221"/>
      <c r="EX132" s="221" t="s">
        <v>48</v>
      </c>
      <c r="EY132" s="221"/>
      <c r="EZ132" s="221" t="s">
        <v>49</v>
      </c>
      <c r="FA132" s="221"/>
      <c r="FB132" s="221" t="s">
        <v>50</v>
      </c>
      <c r="FC132" s="221"/>
      <c r="FD132" s="61">
        <v>19</v>
      </c>
      <c r="FE132" s="21"/>
      <c r="FF132" s="21"/>
      <c r="FG132" s="21"/>
      <c r="FH132" s="21"/>
      <c r="FI132" s="21"/>
      <c r="FJ132" s="21"/>
      <c r="FK132" s="20"/>
    </row>
    <row r="133" spans="1:173" ht="15.75" thickBot="1" x14ac:dyDescent="0.3">
      <c r="G133" s="224" t="s">
        <v>24</v>
      </c>
      <c r="H133" s="222"/>
      <c r="I133" s="222" t="s">
        <v>25</v>
      </c>
      <c r="J133" s="222"/>
      <c r="K133" s="222" t="s">
        <v>26</v>
      </c>
      <c r="L133" s="222"/>
      <c r="M133" s="222" t="s">
        <v>27</v>
      </c>
      <c r="N133" s="222"/>
      <c r="O133" s="222" t="s">
        <v>28</v>
      </c>
      <c r="P133" s="222"/>
      <c r="Q133" s="222" t="s">
        <v>29</v>
      </c>
      <c r="R133" s="222"/>
      <c r="S133" s="222" t="s">
        <v>30</v>
      </c>
      <c r="T133" s="222"/>
      <c r="U133" s="222" t="s">
        <v>31</v>
      </c>
      <c r="V133" s="222"/>
      <c r="W133" s="222" t="s">
        <v>32</v>
      </c>
      <c r="X133" s="222"/>
      <c r="Y133" s="222" t="s">
        <v>33</v>
      </c>
      <c r="Z133" s="222"/>
      <c r="AA133" s="222" t="s">
        <v>34</v>
      </c>
      <c r="AB133" s="223"/>
      <c r="AC133" s="224" t="s">
        <v>24</v>
      </c>
      <c r="AD133" s="222"/>
      <c r="AE133" s="222" t="s">
        <v>25</v>
      </c>
      <c r="AF133" s="222"/>
      <c r="AG133" s="222" t="s">
        <v>26</v>
      </c>
      <c r="AH133" s="222"/>
      <c r="AI133" s="222" t="s">
        <v>27</v>
      </c>
      <c r="AJ133" s="222"/>
      <c r="AK133" s="222" t="s">
        <v>28</v>
      </c>
      <c r="AL133" s="222"/>
      <c r="AM133" s="222" t="s">
        <v>29</v>
      </c>
      <c r="AN133" s="222"/>
      <c r="AO133" s="222" t="s">
        <v>30</v>
      </c>
      <c r="AP133" s="222"/>
      <c r="AQ133" s="222" t="s">
        <v>31</v>
      </c>
      <c r="AR133" s="222"/>
      <c r="AS133" s="222" t="s">
        <v>32</v>
      </c>
      <c r="AT133" s="222"/>
      <c r="AU133" s="222" t="s">
        <v>33</v>
      </c>
      <c r="AV133" s="222"/>
      <c r="AW133" s="222" t="s">
        <v>34</v>
      </c>
      <c r="AX133" s="223"/>
      <c r="AY133" s="224" t="s">
        <v>24</v>
      </c>
      <c r="AZ133" s="222"/>
      <c r="BA133" s="222" t="s">
        <v>25</v>
      </c>
      <c r="BB133" s="222"/>
      <c r="BC133" s="222" t="s">
        <v>26</v>
      </c>
      <c r="BD133" s="222"/>
      <c r="BE133" s="222" t="s">
        <v>27</v>
      </c>
      <c r="BF133" s="222"/>
      <c r="BG133" s="222" t="s">
        <v>28</v>
      </c>
      <c r="BH133" s="222"/>
      <c r="BI133" s="222" t="s">
        <v>29</v>
      </c>
      <c r="BJ133" s="222"/>
      <c r="BK133" s="222" t="s">
        <v>30</v>
      </c>
      <c r="BL133" s="222"/>
      <c r="BM133" s="222" t="s">
        <v>31</v>
      </c>
      <c r="BN133" s="222"/>
      <c r="BO133" s="222" t="s">
        <v>32</v>
      </c>
      <c r="BP133" s="222"/>
      <c r="BQ133" s="222" t="s">
        <v>33</v>
      </c>
      <c r="BR133" s="222"/>
      <c r="BS133" s="222" t="s">
        <v>34</v>
      </c>
      <c r="BT133" s="223"/>
      <c r="BU133" s="224" t="s">
        <v>24</v>
      </c>
      <c r="BV133" s="222"/>
      <c r="BW133" s="222" t="s">
        <v>25</v>
      </c>
      <c r="BX133" s="222"/>
      <c r="BY133" s="222" t="s">
        <v>26</v>
      </c>
      <c r="BZ133" s="222"/>
      <c r="CA133" s="222" t="s">
        <v>27</v>
      </c>
      <c r="CB133" s="222"/>
      <c r="CC133" s="222" t="s">
        <v>28</v>
      </c>
      <c r="CD133" s="222"/>
      <c r="CE133" s="222" t="s">
        <v>29</v>
      </c>
      <c r="CF133" s="222"/>
      <c r="CG133" s="222" t="s">
        <v>30</v>
      </c>
      <c r="CH133" s="222"/>
      <c r="CI133" s="222" t="s">
        <v>31</v>
      </c>
      <c r="CJ133" s="222"/>
      <c r="CK133" s="222" t="s">
        <v>32</v>
      </c>
      <c r="CL133" s="222"/>
      <c r="CM133" s="222" t="s">
        <v>33</v>
      </c>
      <c r="CN133" s="222"/>
      <c r="CO133" s="222" t="s">
        <v>34</v>
      </c>
      <c r="CP133" s="223"/>
      <c r="CQ133" s="224" t="s">
        <v>24</v>
      </c>
      <c r="CR133" s="222"/>
      <c r="CS133" s="222" t="s">
        <v>25</v>
      </c>
      <c r="CT133" s="222"/>
      <c r="CU133" s="222" t="s">
        <v>26</v>
      </c>
      <c r="CV133" s="222"/>
      <c r="CW133" s="222" t="s">
        <v>27</v>
      </c>
      <c r="CX133" s="222"/>
      <c r="CY133" s="222" t="s">
        <v>28</v>
      </c>
      <c r="CZ133" s="222"/>
      <c r="DA133" s="222" t="s">
        <v>29</v>
      </c>
      <c r="DB133" s="222"/>
      <c r="DC133" s="222" t="s">
        <v>30</v>
      </c>
      <c r="DD133" s="222"/>
      <c r="DE133" s="222" t="s">
        <v>31</v>
      </c>
      <c r="DF133" s="222"/>
      <c r="DG133" s="222" t="s">
        <v>32</v>
      </c>
      <c r="DH133" s="222"/>
      <c r="DI133" s="222" t="s">
        <v>33</v>
      </c>
      <c r="DJ133" s="222"/>
      <c r="DK133" s="222" t="s">
        <v>34</v>
      </c>
      <c r="DL133" s="223"/>
      <c r="DM133" s="224" t="s">
        <v>24</v>
      </c>
      <c r="DN133" s="222"/>
      <c r="DO133" s="222" t="s">
        <v>25</v>
      </c>
      <c r="DP133" s="222"/>
      <c r="DQ133" s="222" t="s">
        <v>26</v>
      </c>
      <c r="DR133" s="222"/>
      <c r="DS133" s="222" t="s">
        <v>27</v>
      </c>
      <c r="DT133" s="222"/>
      <c r="DU133" s="222" t="s">
        <v>28</v>
      </c>
      <c r="DV133" s="222"/>
      <c r="DW133" s="222" t="s">
        <v>29</v>
      </c>
      <c r="DX133" s="222"/>
      <c r="DY133" s="222" t="s">
        <v>30</v>
      </c>
      <c r="DZ133" s="222"/>
      <c r="EA133" s="222" t="s">
        <v>31</v>
      </c>
      <c r="EB133" s="222"/>
      <c r="EC133" s="222" t="s">
        <v>32</v>
      </c>
      <c r="ED133" s="222"/>
      <c r="EE133" s="222" t="s">
        <v>33</v>
      </c>
      <c r="EF133" s="222"/>
      <c r="EG133" s="222" t="s">
        <v>34</v>
      </c>
      <c r="EH133" s="223"/>
      <c r="EI133" s="224" t="s">
        <v>24</v>
      </c>
      <c r="EJ133" s="222"/>
      <c r="EK133" s="222" t="s">
        <v>25</v>
      </c>
      <c r="EL133" s="222"/>
      <c r="EM133" s="222" t="s">
        <v>26</v>
      </c>
      <c r="EN133" s="222"/>
      <c r="EO133" s="222" t="s">
        <v>27</v>
      </c>
      <c r="EP133" s="222"/>
      <c r="EQ133" s="222" t="s">
        <v>28</v>
      </c>
      <c r="ER133" s="222"/>
      <c r="ES133" s="222" t="s">
        <v>29</v>
      </c>
      <c r="ET133" s="222"/>
      <c r="EU133" s="222" t="s">
        <v>30</v>
      </c>
      <c r="EV133" s="222"/>
      <c r="EW133" s="222" t="s">
        <v>31</v>
      </c>
      <c r="EX133" s="222"/>
      <c r="EY133" s="222" t="s">
        <v>32</v>
      </c>
      <c r="EZ133" s="222"/>
      <c r="FA133" s="222" t="s">
        <v>33</v>
      </c>
      <c r="FB133" s="222"/>
      <c r="FC133" s="222" t="s">
        <v>34</v>
      </c>
      <c r="FD133" s="223"/>
      <c r="FE133" s="21"/>
      <c r="FF133" s="21"/>
      <c r="FG133" s="21"/>
      <c r="FH133" s="21"/>
      <c r="FI133" s="21"/>
      <c r="FJ133" s="21"/>
      <c r="FK133" s="21"/>
    </row>
    <row r="135" spans="1:173" ht="48.75" customHeight="1" x14ac:dyDescent="0.25">
      <c r="C135" s="238" t="s">
        <v>1</v>
      </c>
      <c r="D135" s="239" t="s">
        <v>8</v>
      </c>
      <c r="E135" s="240" t="s">
        <v>10</v>
      </c>
      <c r="F135" s="193" t="s">
        <v>55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173" x14ac:dyDescent="0.25">
      <c r="C136" s="238"/>
      <c r="D136" s="239"/>
      <c r="E136" s="240"/>
      <c r="F136" s="193"/>
      <c r="H136" s="241" t="s">
        <v>56</v>
      </c>
      <c r="I136" s="242"/>
      <c r="J136" s="242"/>
      <c r="K136" s="242"/>
      <c r="L136" s="243"/>
      <c r="M136" s="244">
        <f>M1</f>
        <v>27</v>
      </c>
      <c r="N136" s="245"/>
      <c r="O136" s="246"/>
      <c r="P136" s="73"/>
      <c r="Q136" s="241" t="s">
        <v>56</v>
      </c>
      <c r="R136" s="242"/>
      <c r="S136" s="242"/>
      <c r="T136" s="242"/>
      <c r="U136" s="243"/>
      <c r="V136" s="244">
        <f>M28</f>
        <v>28</v>
      </c>
      <c r="W136" s="245"/>
      <c r="X136" s="246"/>
      <c r="Y136" s="73"/>
      <c r="Z136" s="241" t="s">
        <v>56</v>
      </c>
      <c r="AA136" s="242"/>
      <c r="AB136" s="242"/>
      <c r="AC136" s="242"/>
      <c r="AD136" s="243"/>
      <c r="AE136" s="244">
        <f>M55</f>
        <v>29</v>
      </c>
      <c r="AF136" s="245"/>
      <c r="AG136" s="246"/>
      <c r="AH136" s="73"/>
      <c r="AI136" s="241" t="s">
        <v>56</v>
      </c>
      <c r="AJ136" s="242"/>
      <c r="AK136" s="242"/>
      <c r="AL136" s="242"/>
      <c r="AM136" s="243"/>
      <c r="AN136" s="244">
        <f>M82</f>
        <v>30</v>
      </c>
      <c r="AO136" s="245"/>
      <c r="AP136" s="246"/>
      <c r="AQ136" s="73"/>
      <c r="AR136" s="247" t="s">
        <v>57</v>
      </c>
      <c r="AS136" s="248"/>
      <c r="AT136" s="249"/>
      <c r="AU136" s="73"/>
      <c r="AV136" s="153"/>
      <c r="AW136" s="153"/>
      <c r="AX136" s="153"/>
      <c r="AY136" s="153"/>
      <c r="AZ136" s="153"/>
      <c r="BA136" s="154"/>
      <c r="BB136" s="154"/>
      <c r="BC136" s="154"/>
      <c r="BD136" s="152"/>
      <c r="BE136" s="154"/>
      <c r="BF136" s="154"/>
      <c r="BG136" s="154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173" x14ac:dyDescent="0.25">
      <c r="C137" s="238"/>
      <c r="D137" s="239"/>
      <c r="E137" s="240"/>
      <c r="F137" s="193"/>
      <c r="G137" s="74"/>
      <c r="H137" s="250" t="s">
        <v>58</v>
      </c>
      <c r="I137" s="250"/>
      <c r="J137" s="250" t="s">
        <v>59</v>
      </c>
      <c r="K137" s="250"/>
      <c r="L137" s="250" t="s">
        <v>60</v>
      </c>
      <c r="M137" s="250"/>
      <c r="N137" s="250" t="s">
        <v>61</v>
      </c>
      <c r="O137" s="250"/>
      <c r="P137" s="73"/>
      <c r="Q137" s="250" t="s">
        <v>58</v>
      </c>
      <c r="R137" s="250"/>
      <c r="S137" s="250" t="s">
        <v>59</v>
      </c>
      <c r="T137" s="250"/>
      <c r="U137" s="250" t="s">
        <v>60</v>
      </c>
      <c r="V137" s="250"/>
      <c r="W137" s="250" t="s">
        <v>61</v>
      </c>
      <c r="X137" s="250"/>
      <c r="Y137" s="73"/>
      <c r="Z137" s="250" t="s">
        <v>58</v>
      </c>
      <c r="AA137" s="250"/>
      <c r="AB137" s="250" t="s">
        <v>59</v>
      </c>
      <c r="AC137" s="250"/>
      <c r="AD137" s="250" t="s">
        <v>60</v>
      </c>
      <c r="AE137" s="250"/>
      <c r="AF137" s="250" t="s">
        <v>61</v>
      </c>
      <c r="AG137" s="250"/>
      <c r="AH137" s="73"/>
      <c r="AI137" s="250" t="s">
        <v>58</v>
      </c>
      <c r="AJ137" s="250"/>
      <c r="AK137" s="250" t="s">
        <v>59</v>
      </c>
      <c r="AL137" s="250"/>
      <c r="AM137" s="250" t="s">
        <v>60</v>
      </c>
      <c r="AN137" s="250"/>
      <c r="AO137" s="250" t="s">
        <v>61</v>
      </c>
      <c r="AP137" s="250"/>
      <c r="AQ137" s="73"/>
      <c r="AR137" s="255" t="s">
        <v>62</v>
      </c>
      <c r="AS137" s="256"/>
      <c r="AT137" s="257"/>
      <c r="AU137" s="75"/>
      <c r="AV137" s="155"/>
      <c r="AW137" s="155"/>
      <c r="AX137" s="155"/>
      <c r="AY137" s="155"/>
      <c r="AZ137" s="155"/>
      <c r="BA137" s="155"/>
      <c r="BB137" s="155"/>
      <c r="BC137" s="155"/>
      <c r="BD137" s="152"/>
      <c r="BE137" s="154"/>
      <c r="BF137" s="154"/>
      <c r="BG137" s="154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</row>
    <row r="138" spans="1:173" x14ac:dyDescent="0.25">
      <c r="A138" s="34">
        <v>1</v>
      </c>
      <c r="B138" s="35">
        <f>B115</f>
        <v>0</v>
      </c>
      <c r="C138" s="76">
        <f>C7+C34+C61+C88+C115</f>
        <v>0</v>
      </c>
      <c r="D138" s="77">
        <f t="shared" ref="D138:F138" si="53">D7+D34+D61+D88+D115</f>
        <v>0</v>
      </c>
      <c r="E138" s="78">
        <f t="shared" si="53"/>
        <v>0</v>
      </c>
      <c r="F138" s="171">
        <f t="shared" si="53"/>
        <v>0</v>
      </c>
      <c r="G138" s="79"/>
      <c r="H138" s="251"/>
      <c r="I138" s="252"/>
      <c r="J138" s="251"/>
      <c r="K138" s="252"/>
      <c r="L138" s="251">
        <f>F7</f>
        <v>0</v>
      </c>
      <c r="M138" s="252"/>
      <c r="N138" s="251">
        <f>SUM(H138:M138)</f>
        <v>0</v>
      </c>
      <c r="O138" s="252"/>
      <c r="P138" s="73"/>
      <c r="Q138" s="251"/>
      <c r="R138" s="252"/>
      <c r="S138" s="251"/>
      <c r="T138" s="252"/>
      <c r="U138" s="251">
        <f>F34</f>
        <v>0</v>
      </c>
      <c r="V138" s="252"/>
      <c r="W138" s="251">
        <f>SUM(Q138:V138)</f>
        <v>0</v>
      </c>
      <c r="X138" s="252"/>
      <c r="Y138" s="73"/>
      <c r="Z138" s="251"/>
      <c r="AA138" s="252"/>
      <c r="AB138" s="251"/>
      <c r="AC138" s="252"/>
      <c r="AD138" s="251">
        <f>F61</f>
        <v>0</v>
      </c>
      <c r="AE138" s="252"/>
      <c r="AF138" s="251">
        <f>SUM(Z138:AE138)</f>
        <v>0</v>
      </c>
      <c r="AG138" s="252"/>
      <c r="AH138" s="73"/>
      <c r="AI138" s="251"/>
      <c r="AJ138" s="252"/>
      <c r="AK138" s="251"/>
      <c r="AL138" s="252"/>
      <c r="AM138" s="251">
        <f>F88</f>
        <v>0</v>
      </c>
      <c r="AN138" s="252"/>
      <c r="AO138" s="251">
        <f>SUM(AI138:AN138)</f>
        <v>0</v>
      </c>
      <c r="AP138" s="252"/>
      <c r="AQ138" s="73"/>
      <c r="AR138" s="258">
        <f>(N138+W138+AF138+AO138)/4</f>
        <v>0</v>
      </c>
      <c r="AS138" s="259"/>
      <c r="AT138" s="260"/>
      <c r="AU138" s="73"/>
      <c r="AV138" s="156"/>
      <c r="AW138" s="156"/>
      <c r="AX138" s="156"/>
      <c r="AY138" s="156"/>
      <c r="AZ138" s="156"/>
      <c r="BA138" s="156"/>
      <c r="BB138" s="156"/>
      <c r="BC138" s="156"/>
      <c r="BD138" s="152"/>
      <c r="BE138" s="157"/>
      <c r="BF138" s="157"/>
      <c r="BG138" s="157"/>
      <c r="BH138" s="72"/>
      <c r="BI138" s="253">
        <f>+B138</f>
        <v>0</v>
      </c>
      <c r="BJ138" s="253"/>
      <c r="BK138" s="253"/>
      <c r="BL138" s="253"/>
      <c r="BM138" s="253"/>
      <c r="BN138" s="253"/>
      <c r="BO138" s="253"/>
      <c r="BP138" s="253"/>
      <c r="BQ138" s="254">
        <v>1</v>
      </c>
      <c r="BR138" s="254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</row>
    <row r="139" spans="1:173" x14ac:dyDescent="0.25">
      <c r="A139" s="34">
        <v>2</v>
      </c>
      <c r="B139" s="35">
        <f t="shared" ref="B139:B154" si="54">B116</f>
        <v>0</v>
      </c>
      <c r="C139" s="76">
        <f t="shared" ref="C139:F154" si="55">C8+C35+C62+C89+C116</f>
        <v>0</v>
      </c>
      <c r="D139" s="77">
        <f t="shared" si="55"/>
        <v>0</v>
      </c>
      <c r="E139" s="78">
        <f t="shared" si="55"/>
        <v>0</v>
      </c>
      <c r="F139" s="171">
        <f t="shared" si="55"/>
        <v>0</v>
      </c>
      <c r="G139" s="79"/>
      <c r="H139" s="251"/>
      <c r="I139" s="252"/>
      <c r="J139" s="251"/>
      <c r="K139" s="252"/>
      <c r="L139" s="251">
        <f t="shared" ref="L139:L154" si="56">F8</f>
        <v>0</v>
      </c>
      <c r="M139" s="252"/>
      <c r="N139" s="251">
        <f t="shared" ref="N139:N154" si="57">SUM(H139:M139)</f>
        <v>0</v>
      </c>
      <c r="O139" s="252"/>
      <c r="P139" s="73"/>
      <c r="Q139" s="251"/>
      <c r="R139" s="252"/>
      <c r="S139" s="251"/>
      <c r="T139" s="252"/>
      <c r="U139" s="251">
        <f t="shared" ref="U139:U154" si="58">F35</f>
        <v>0</v>
      </c>
      <c r="V139" s="252"/>
      <c r="W139" s="251">
        <f t="shared" ref="W139:W154" si="59">SUM(Q139:V139)</f>
        <v>0</v>
      </c>
      <c r="X139" s="252"/>
      <c r="Y139" s="73"/>
      <c r="Z139" s="251"/>
      <c r="AA139" s="252"/>
      <c r="AB139" s="251"/>
      <c r="AC139" s="252"/>
      <c r="AD139" s="251">
        <f t="shared" ref="AD139:AD154" si="60">F62</f>
        <v>0</v>
      </c>
      <c r="AE139" s="252"/>
      <c r="AF139" s="251">
        <f t="shared" ref="AF139:AF154" si="61">SUM(Z139:AE139)</f>
        <v>0</v>
      </c>
      <c r="AG139" s="252"/>
      <c r="AH139" s="73"/>
      <c r="AI139" s="251"/>
      <c r="AJ139" s="252"/>
      <c r="AK139" s="251"/>
      <c r="AL139" s="252"/>
      <c r="AM139" s="251">
        <f t="shared" ref="AM139:AM154" si="62">F89</f>
        <v>0</v>
      </c>
      <c r="AN139" s="252"/>
      <c r="AO139" s="251">
        <f t="shared" ref="AO139:AO154" si="63">SUM(AI139:AN139)</f>
        <v>0</v>
      </c>
      <c r="AP139" s="252"/>
      <c r="AQ139" s="73"/>
      <c r="AR139" s="258">
        <f t="shared" ref="AR139:AR154" si="64">(N139+W139+AF139+AO139)/4</f>
        <v>0</v>
      </c>
      <c r="AS139" s="259"/>
      <c r="AT139" s="260"/>
      <c r="AU139" s="73"/>
      <c r="AV139" s="156"/>
      <c r="AW139" s="156"/>
      <c r="AX139" s="156"/>
      <c r="AY139" s="156"/>
      <c r="AZ139" s="156"/>
      <c r="BA139" s="156"/>
      <c r="BB139" s="156"/>
      <c r="BC139" s="156"/>
      <c r="BD139" s="152"/>
      <c r="BE139" s="157"/>
      <c r="BF139" s="157"/>
      <c r="BG139" s="157"/>
      <c r="BH139" s="72"/>
      <c r="BI139" s="253">
        <f t="shared" ref="BI139:BI154" si="65">+B139</f>
        <v>0</v>
      </c>
      <c r="BJ139" s="253"/>
      <c r="BK139" s="253"/>
      <c r="BL139" s="253"/>
      <c r="BM139" s="253"/>
      <c r="BN139" s="253"/>
      <c r="BO139" s="253"/>
      <c r="BP139" s="253"/>
      <c r="BQ139" s="254">
        <v>2</v>
      </c>
      <c r="BR139" s="254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</row>
    <row r="140" spans="1:173" x14ac:dyDescent="0.25">
      <c r="A140" s="34">
        <v>3</v>
      </c>
      <c r="B140" s="35">
        <f t="shared" si="54"/>
        <v>0</v>
      </c>
      <c r="C140" s="76">
        <f t="shared" si="55"/>
        <v>0</v>
      </c>
      <c r="D140" s="77">
        <f t="shared" si="55"/>
        <v>0</v>
      </c>
      <c r="E140" s="78">
        <f t="shared" si="55"/>
        <v>0</v>
      </c>
      <c r="F140" s="171">
        <f t="shared" si="55"/>
        <v>0</v>
      </c>
      <c r="G140" s="79"/>
      <c r="H140" s="251"/>
      <c r="I140" s="252"/>
      <c r="J140" s="251"/>
      <c r="K140" s="252"/>
      <c r="L140" s="251">
        <f t="shared" si="56"/>
        <v>0</v>
      </c>
      <c r="M140" s="252"/>
      <c r="N140" s="251">
        <f t="shared" si="57"/>
        <v>0</v>
      </c>
      <c r="O140" s="252"/>
      <c r="P140" s="73"/>
      <c r="Q140" s="251"/>
      <c r="R140" s="252"/>
      <c r="S140" s="251"/>
      <c r="T140" s="252"/>
      <c r="U140" s="251">
        <f t="shared" si="58"/>
        <v>0</v>
      </c>
      <c r="V140" s="252"/>
      <c r="W140" s="251">
        <f t="shared" si="59"/>
        <v>0</v>
      </c>
      <c r="X140" s="252"/>
      <c r="Y140" s="73"/>
      <c r="Z140" s="251"/>
      <c r="AA140" s="252"/>
      <c r="AB140" s="251"/>
      <c r="AC140" s="252"/>
      <c r="AD140" s="251">
        <f t="shared" si="60"/>
        <v>0</v>
      </c>
      <c r="AE140" s="252"/>
      <c r="AF140" s="251">
        <f t="shared" si="61"/>
        <v>0</v>
      </c>
      <c r="AG140" s="252"/>
      <c r="AH140" s="73"/>
      <c r="AI140" s="251"/>
      <c r="AJ140" s="252"/>
      <c r="AK140" s="251"/>
      <c r="AL140" s="252"/>
      <c r="AM140" s="251">
        <f t="shared" si="62"/>
        <v>0</v>
      </c>
      <c r="AN140" s="252"/>
      <c r="AO140" s="251">
        <f t="shared" si="63"/>
        <v>0</v>
      </c>
      <c r="AP140" s="252"/>
      <c r="AQ140" s="73"/>
      <c r="AR140" s="258">
        <f t="shared" si="64"/>
        <v>0</v>
      </c>
      <c r="AS140" s="259"/>
      <c r="AT140" s="260"/>
      <c r="AU140" s="73"/>
      <c r="AV140" s="156"/>
      <c r="AW140" s="156"/>
      <c r="AX140" s="156"/>
      <c r="AY140" s="156"/>
      <c r="AZ140" s="156"/>
      <c r="BA140" s="156"/>
      <c r="BB140" s="156"/>
      <c r="BC140" s="156"/>
      <c r="BD140" s="152"/>
      <c r="BE140" s="157"/>
      <c r="BF140" s="157"/>
      <c r="BG140" s="157"/>
      <c r="BH140" s="72"/>
      <c r="BI140" s="253">
        <f t="shared" si="65"/>
        <v>0</v>
      </c>
      <c r="BJ140" s="253"/>
      <c r="BK140" s="253"/>
      <c r="BL140" s="253"/>
      <c r="BM140" s="253"/>
      <c r="BN140" s="253"/>
      <c r="BO140" s="253"/>
      <c r="BP140" s="253"/>
      <c r="BQ140" s="254">
        <v>3</v>
      </c>
      <c r="BR140" s="254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</row>
    <row r="141" spans="1:173" x14ac:dyDescent="0.25">
      <c r="A141" s="34">
        <v>4</v>
      </c>
      <c r="B141" s="35">
        <f t="shared" si="54"/>
        <v>0</v>
      </c>
      <c r="C141" s="76">
        <f t="shared" si="55"/>
        <v>0</v>
      </c>
      <c r="D141" s="77">
        <f t="shared" si="55"/>
        <v>0</v>
      </c>
      <c r="E141" s="78">
        <f t="shared" si="55"/>
        <v>0</v>
      </c>
      <c r="F141" s="171">
        <f t="shared" si="55"/>
        <v>0</v>
      </c>
      <c r="G141" s="79"/>
      <c r="H141" s="251"/>
      <c r="I141" s="252"/>
      <c r="J141" s="251"/>
      <c r="K141" s="252"/>
      <c r="L141" s="251">
        <f t="shared" si="56"/>
        <v>0</v>
      </c>
      <c r="M141" s="252"/>
      <c r="N141" s="251">
        <f t="shared" si="57"/>
        <v>0</v>
      </c>
      <c r="O141" s="252"/>
      <c r="P141" s="73"/>
      <c r="Q141" s="251"/>
      <c r="R141" s="252"/>
      <c r="S141" s="251"/>
      <c r="T141" s="252"/>
      <c r="U141" s="251">
        <f t="shared" si="58"/>
        <v>0</v>
      </c>
      <c r="V141" s="252"/>
      <c r="W141" s="251">
        <f t="shared" si="59"/>
        <v>0</v>
      </c>
      <c r="X141" s="252"/>
      <c r="Y141" s="73"/>
      <c r="Z141" s="251"/>
      <c r="AA141" s="252"/>
      <c r="AB141" s="251"/>
      <c r="AC141" s="252"/>
      <c r="AD141" s="251">
        <f t="shared" si="60"/>
        <v>0</v>
      </c>
      <c r="AE141" s="252"/>
      <c r="AF141" s="251">
        <f t="shared" si="61"/>
        <v>0</v>
      </c>
      <c r="AG141" s="252"/>
      <c r="AH141" s="73"/>
      <c r="AI141" s="251"/>
      <c r="AJ141" s="252"/>
      <c r="AK141" s="251"/>
      <c r="AL141" s="252"/>
      <c r="AM141" s="251">
        <f t="shared" si="62"/>
        <v>0</v>
      </c>
      <c r="AN141" s="252"/>
      <c r="AO141" s="251">
        <f t="shared" si="63"/>
        <v>0</v>
      </c>
      <c r="AP141" s="252"/>
      <c r="AQ141" s="73"/>
      <c r="AR141" s="258">
        <f t="shared" si="64"/>
        <v>0</v>
      </c>
      <c r="AS141" s="259"/>
      <c r="AT141" s="260"/>
      <c r="AU141" s="73"/>
      <c r="AV141" s="156"/>
      <c r="AW141" s="156"/>
      <c r="AX141" s="156"/>
      <c r="AY141" s="156"/>
      <c r="AZ141" s="156"/>
      <c r="BA141" s="156"/>
      <c r="BB141" s="156"/>
      <c r="BC141" s="156"/>
      <c r="BD141" s="152"/>
      <c r="BE141" s="157"/>
      <c r="BF141" s="157"/>
      <c r="BG141" s="157"/>
      <c r="BH141" s="72"/>
      <c r="BI141" s="253">
        <f t="shared" si="65"/>
        <v>0</v>
      </c>
      <c r="BJ141" s="253"/>
      <c r="BK141" s="253"/>
      <c r="BL141" s="253"/>
      <c r="BM141" s="253"/>
      <c r="BN141" s="253"/>
      <c r="BO141" s="253"/>
      <c r="BP141" s="253"/>
      <c r="BQ141" s="254">
        <v>4</v>
      </c>
      <c r="BR141" s="254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</row>
    <row r="142" spans="1:173" x14ac:dyDescent="0.25">
      <c r="A142" s="34">
        <v>5</v>
      </c>
      <c r="B142" s="35">
        <f t="shared" si="54"/>
        <v>0</v>
      </c>
      <c r="C142" s="76">
        <f t="shared" si="55"/>
        <v>0</v>
      </c>
      <c r="D142" s="77">
        <f t="shared" si="55"/>
        <v>0</v>
      </c>
      <c r="E142" s="78">
        <f t="shared" si="55"/>
        <v>0</v>
      </c>
      <c r="F142" s="171">
        <f t="shared" si="55"/>
        <v>0</v>
      </c>
      <c r="G142" s="79"/>
      <c r="H142" s="251"/>
      <c r="I142" s="252"/>
      <c r="J142" s="251"/>
      <c r="K142" s="252"/>
      <c r="L142" s="251">
        <f t="shared" si="56"/>
        <v>0</v>
      </c>
      <c r="M142" s="252"/>
      <c r="N142" s="251">
        <f t="shared" si="57"/>
        <v>0</v>
      </c>
      <c r="O142" s="252"/>
      <c r="P142" s="73"/>
      <c r="Q142" s="251"/>
      <c r="R142" s="252"/>
      <c r="S142" s="251"/>
      <c r="T142" s="252"/>
      <c r="U142" s="251">
        <f t="shared" si="58"/>
        <v>0</v>
      </c>
      <c r="V142" s="252"/>
      <c r="W142" s="251">
        <f t="shared" si="59"/>
        <v>0</v>
      </c>
      <c r="X142" s="252"/>
      <c r="Y142" s="73"/>
      <c r="Z142" s="251"/>
      <c r="AA142" s="252"/>
      <c r="AB142" s="251"/>
      <c r="AC142" s="252"/>
      <c r="AD142" s="251">
        <f t="shared" si="60"/>
        <v>0</v>
      </c>
      <c r="AE142" s="252"/>
      <c r="AF142" s="251">
        <f t="shared" si="61"/>
        <v>0</v>
      </c>
      <c r="AG142" s="252"/>
      <c r="AH142" s="73"/>
      <c r="AI142" s="251"/>
      <c r="AJ142" s="252"/>
      <c r="AK142" s="251"/>
      <c r="AL142" s="252"/>
      <c r="AM142" s="251">
        <f t="shared" si="62"/>
        <v>0</v>
      </c>
      <c r="AN142" s="252"/>
      <c r="AO142" s="251">
        <f t="shared" si="63"/>
        <v>0</v>
      </c>
      <c r="AP142" s="252"/>
      <c r="AQ142" s="73"/>
      <c r="AR142" s="258">
        <f t="shared" si="64"/>
        <v>0</v>
      </c>
      <c r="AS142" s="259"/>
      <c r="AT142" s="260"/>
      <c r="AU142" s="73"/>
      <c r="AV142" s="156"/>
      <c r="AW142" s="156"/>
      <c r="AX142" s="156"/>
      <c r="AY142" s="156"/>
      <c r="AZ142" s="156"/>
      <c r="BA142" s="156"/>
      <c r="BB142" s="156"/>
      <c r="BC142" s="156"/>
      <c r="BD142" s="152"/>
      <c r="BE142" s="157"/>
      <c r="BF142" s="157"/>
      <c r="BG142" s="157"/>
      <c r="BH142" s="72"/>
      <c r="BI142" s="253">
        <f t="shared" si="65"/>
        <v>0</v>
      </c>
      <c r="BJ142" s="253"/>
      <c r="BK142" s="253"/>
      <c r="BL142" s="253"/>
      <c r="BM142" s="253"/>
      <c r="BN142" s="253"/>
      <c r="BO142" s="253"/>
      <c r="BP142" s="253"/>
      <c r="BQ142" s="254">
        <v>5</v>
      </c>
      <c r="BR142" s="254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</row>
    <row r="143" spans="1:173" x14ac:dyDescent="0.25">
      <c r="A143" s="34">
        <v>6</v>
      </c>
      <c r="B143" s="35">
        <f t="shared" si="54"/>
        <v>0</v>
      </c>
      <c r="C143" s="76">
        <f t="shared" si="55"/>
        <v>0</v>
      </c>
      <c r="D143" s="77">
        <f t="shared" si="55"/>
        <v>0</v>
      </c>
      <c r="E143" s="78">
        <f t="shared" si="55"/>
        <v>0</v>
      </c>
      <c r="F143" s="171">
        <f t="shared" si="55"/>
        <v>0</v>
      </c>
      <c r="G143" s="79"/>
      <c r="H143" s="251"/>
      <c r="I143" s="252"/>
      <c r="J143" s="251"/>
      <c r="K143" s="252"/>
      <c r="L143" s="251">
        <f t="shared" si="56"/>
        <v>0</v>
      </c>
      <c r="M143" s="252"/>
      <c r="N143" s="251">
        <f t="shared" si="57"/>
        <v>0</v>
      </c>
      <c r="O143" s="252"/>
      <c r="P143" s="73"/>
      <c r="Q143" s="251"/>
      <c r="R143" s="252"/>
      <c r="S143" s="251"/>
      <c r="T143" s="252"/>
      <c r="U143" s="251">
        <f t="shared" si="58"/>
        <v>0</v>
      </c>
      <c r="V143" s="252"/>
      <c r="W143" s="251">
        <f t="shared" si="59"/>
        <v>0</v>
      </c>
      <c r="X143" s="252"/>
      <c r="Y143" s="73"/>
      <c r="Z143" s="251"/>
      <c r="AA143" s="252"/>
      <c r="AB143" s="251"/>
      <c r="AC143" s="252"/>
      <c r="AD143" s="251">
        <f t="shared" si="60"/>
        <v>0</v>
      </c>
      <c r="AE143" s="252"/>
      <c r="AF143" s="251">
        <f t="shared" si="61"/>
        <v>0</v>
      </c>
      <c r="AG143" s="252"/>
      <c r="AH143" s="73"/>
      <c r="AI143" s="251"/>
      <c r="AJ143" s="252"/>
      <c r="AK143" s="251"/>
      <c r="AL143" s="252"/>
      <c r="AM143" s="251">
        <f t="shared" si="62"/>
        <v>0</v>
      </c>
      <c r="AN143" s="252"/>
      <c r="AO143" s="251">
        <f t="shared" si="63"/>
        <v>0</v>
      </c>
      <c r="AP143" s="252"/>
      <c r="AQ143" s="73"/>
      <c r="AR143" s="258">
        <f t="shared" si="64"/>
        <v>0</v>
      </c>
      <c r="AS143" s="259"/>
      <c r="AT143" s="260"/>
      <c r="AU143" s="73"/>
      <c r="AV143" s="156"/>
      <c r="AW143" s="156"/>
      <c r="AX143" s="156"/>
      <c r="AY143" s="156"/>
      <c r="AZ143" s="156"/>
      <c r="BA143" s="156"/>
      <c r="BB143" s="156"/>
      <c r="BC143" s="156"/>
      <c r="BD143" s="152"/>
      <c r="BE143" s="157"/>
      <c r="BF143" s="157"/>
      <c r="BG143" s="157"/>
      <c r="BH143" s="72"/>
      <c r="BI143" s="253">
        <f t="shared" si="65"/>
        <v>0</v>
      </c>
      <c r="BJ143" s="253"/>
      <c r="BK143" s="253"/>
      <c r="BL143" s="253"/>
      <c r="BM143" s="253"/>
      <c r="BN143" s="253"/>
      <c r="BO143" s="253"/>
      <c r="BP143" s="253"/>
      <c r="BQ143" s="254">
        <v>6</v>
      </c>
      <c r="BR143" s="254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</row>
    <row r="144" spans="1:173" x14ac:dyDescent="0.25">
      <c r="A144" s="34">
        <v>7</v>
      </c>
      <c r="B144" s="35">
        <f t="shared" si="54"/>
        <v>0</v>
      </c>
      <c r="C144" s="76">
        <f t="shared" si="55"/>
        <v>0</v>
      </c>
      <c r="D144" s="77">
        <f t="shared" si="55"/>
        <v>0</v>
      </c>
      <c r="E144" s="78">
        <f t="shared" si="55"/>
        <v>0</v>
      </c>
      <c r="F144" s="171">
        <f t="shared" si="55"/>
        <v>0</v>
      </c>
      <c r="G144" s="79"/>
      <c r="H144" s="251"/>
      <c r="I144" s="252"/>
      <c r="J144" s="251"/>
      <c r="K144" s="252"/>
      <c r="L144" s="251">
        <f t="shared" si="56"/>
        <v>0</v>
      </c>
      <c r="M144" s="252"/>
      <c r="N144" s="251">
        <f t="shared" si="57"/>
        <v>0</v>
      </c>
      <c r="O144" s="252"/>
      <c r="P144" s="73"/>
      <c r="Q144" s="251"/>
      <c r="R144" s="252"/>
      <c r="S144" s="251"/>
      <c r="T144" s="252"/>
      <c r="U144" s="251">
        <f t="shared" si="58"/>
        <v>0</v>
      </c>
      <c r="V144" s="252"/>
      <c r="W144" s="251">
        <f t="shared" si="59"/>
        <v>0</v>
      </c>
      <c r="X144" s="252"/>
      <c r="Y144" s="73"/>
      <c r="Z144" s="251"/>
      <c r="AA144" s="252"/>
      <c r="AB144" s="251"/>
      <c r="AC144" s="252"/>
      <c r="AD144" s="251">
        <f t="shared" si="60"/>
        <v>0</v>
      </c>
      <c r="AE144" s="252"/>
      <c r="AF144" s="251">
        <f t="shared" si="61"/>
        <v>0</v>
      </c>
      <c r="AG144" s="252"/>
      <c r="AH144" s="73"/>
      <c r="AI144" s="251"/>
      <c r="AJ144" s="252"/>
      <c r="AK144" s="251"/>
      <c r="AL144" s="252"/>
      <c r="AM144" s="251">
        <f t="shared" si="62"/>
        <v>0</v>
      </c>
      <c r="AN144" s="252"/>
      <c r="AO144" s="251">
        <f t="shared" si="63"/>
        <v>0</v>
      </c>
      <c r="AP144" s="252"/>
      <c r="AQ144" s="73"/>
      <c r="AR144" s="258">
        <f t="shared" si="64"/>
        <v>0</v>
      </c>
      <c r="AS144" s="259"/>
      <c r="AT144" s="260"/>
      <c r="AU144" s="73"/>
      <c r="AV144" s="156"/>
      <c r="AW144" s="156"/>
      <c r="AX144" s="156"/>
      <c r="AY144" s="156"/>
      <c r="AZ144" s="156"/>
      <c r="BA144" s="156"/>
      <c r="BB144" s="156"/>
      <c r="BC144" s="156"/>
      <c r="BD144" s="152"/>
      <c r="BE144" s="157"/>
      <c r="BF144" s="157"/>
      <c r="BG144" s="157"/>
      <c r="BH144" s="72"/>
      <c r="BI144" s="253">
        <f t="shared" si="65"/>
        <v>0</v>
      </c>
      <c r="BJ144" s="253"/>
      <c r="BK144" s="253"/>
      <c r="BL144" s="253"/>
      <c r="BM144" s="253"/>
      <c r="BN144" s="253"/>
      <c r="BO144" s="253"/>
      <c r="BP144" s="253"/>
      <c r="BQ144" s="254">
        <v>7</v>
      </c>
      <c r="BR144" s="254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</row>
    <row r="145" spans="1:81" x14ac:dyDescent="0.25">
      <c r="A145" s="34">
        <v>8</v>
      </c>
      <c r="B145" s="35">
        <f t="shared" si="54"/>
        <v>0</v>
      </c>
      <c r="C145" s="76">
        <f t="shared" si="55"/>
        <v>0</v>
      </c>
      <c r="D145" s="77">
        <f t="shared" si="55"/>
        <v>0</v>
      </c>
      <c r="E145" s="78">
        <f t="shared" si="55"/>
        <v>0</v>
      </c>
      <c r="F145" s="171">
        <f t="shared" si="55"/>
        <v>0</v>
      </c>
      <c r="G145" s="79"/>
      <c r="H145" s="251"/>
      <c r="I145" s="252"/>
      <c r="J145" s="251"/>
      <c r="K145" s="252"/>
      <c r="L145" s="251">
        <f t="shared" si="56"/>
        <v>0</v>
      </c>
      <c r="M145" s="252"/>
      <c r="N145" s="251">
        <f t="shared" si="57"/>
        <v>0</v>
      </c>
      <c r="O145" s="252"/>
      <c r="P145" s="73"/>
      <c r="Q145" s="251"/>
      <c r="R145" s="252"/>
      <c r="S145" s="251"/>
      <c r="T145" s="252"/>
      <c r="U145" s="251">
        <f t="shared" si="58"/>
        <v>0</v>
      </c>
      <c r="V145" s="252"/>
      <c r="W145" s="251">
        <f t="shared" si="59"/>
        <v>0</v>
      </c>
      <c r="X145" s="252"/>
      <c r="Y145" s="73"/>
      <c r="Z145" s="251"/>
      <c r="AA145" s="252"/>
      <c r="AB145" s="251"/>
      <c r="AC145" s="252"/>
      <c r="AD145" s="251">
        <f t="shared" si="60"/>
        <v>0</v>
      </c>
      <c r="AE145" s="252"/>
      <c r="AF145" s="251">
        <f t="shared" si="61"/>
        <v>0</v>
      </c>
      <c r="AG145" s="252"/>
      <c r="AH145" s="73"/>
      <c r="AI145" s="251"/>
      <c r="AJ145" s="252"/>
      <c r="AK145" s="251"/>
      <c r="AL145" s="252"/>
      <c r="AM145" s="251">
        <f t="shared" si="62"/>
        <v>0</v>
      </c>
      <c r="AN145" s="252"/>
      <c r="AO145" s="251">
        <f t="shared" si="63"/>
        <v>0</v>
      </c>
      <c r="AP145" s="252"/>
      <c r="AQ145" s="73"/>
      <c r="AR145" s="258">
        <f t="shared" si="64"/>
        <v>0</v>
      </c>
      <c r="AS145" s="259"/>
      <c r="AT145" s="260"/>
      <c r="AU145" s="73"/>
      <c r="AV145" s="156"/>
      <c r="AW145" s="156"/>
      <c r="AX145" s="156"/>
      <c r="AY145" s="156"/>
      <c r="AZ145" s="156"/>
      <c r="BA145" s="156"/>
      <c r="BB145" s="156"/>
      <c r="BC145" s="156"/>
      <c r="BD145" s="152"/>
      <c r="BE145" s="157"/>
      <c r="BF145" s="157"/>
      <c r="BG145" s="157"/>
      <c r="BH145" s="72"/>
      <c r="BI145" s="253">
        <f t="shared" si="65"/>
        <v>0</v>
      </c>
      <c r="BJ145" s="253"/>
      <c r="BK145" s="253"/>
      <c r="BL145" s="253"/>
      <c r="BM145" s="253"/>
      <c r="BN145" s="253"/>
      <c r="BO145" s="253"/>
      <c r="BP145" s="253"/>
      <c r="BQ145" s="254">
        <v>8</v>
      </c>
      <c r="BR145" s="254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</row>
    <row r="146" spans="1:81" x14ac:dyDescent="0.25">
      <c r="A146" s="34">
        <v>9</v>
      </c>
      <c r="B146" s="35">
        <f t="shared" si="54"/>
        <v>0</v>
      </c>
      <c r="C146" s="76">
        <f t="shared" si="55"/>
        <v>0</v>
      </c>
      <c r="D146" s="77">
        <f t="shared" si="55"/>
        <v>0</v>
      </c>
      <c r="E146" s="78">
        <f t="shared" si="55"/>
        <v>0</v>
      </c>
      <c r="F146" s="171">
        <f t="shared" si="55"/>
        <v>0</v>
      </c>
      <c r="G146" s="79"/>
      <c r="H146" s="251"/>
      <c r="I146" s="252"/>
      <c r="J146" s="251"/>
      <c r="K146" s="252"/>
      <c r="L146" s="251">
        <f t="shared" si="56"/>
        <v>0</v>
      </c>
      <c r="M146" s="252"/>
      <c r="N146" s="251">
        <f t="shared" si="57"/>
        <v>0</v>
      </c>
      <c r="O146" s="252"/>
      <c r="P146" s="73"/>
      <c r="Q146" s="251"/>
      <c r="R146" s="252"/>
      <c r="S146" s="251"/>
      <c r="T146" s="252"/>
      <c r="U146" s="251">
        <f t="shared" si="58"/>
        <v>0</v>
      </c>
      <c r="V146" s="252"/>
      <c r="W146" s="251">
        <f t="shared" si="59"/>
        <v>0</v>
      </c>
      <c r="X146" s="252"/>
      <c r="Y146" s="73"/>
      <c r="Z146" s="251"/>
      <c r="AA146" s="252"/>
      <c r="AB146" s="251"/>
      <c r="AC146" s="252"/>
      <c r="AD146" s="251">
        <f t="shared" si="60"/>
        <v>0</v>
      </c>
      <c r="AE146" s="252"/>
      <c r="AF146" s="251">
        <f t="shared" si="61"/>
        <v>0</v>
      </c>
      <c r="AG146" s="252"/>
      <c r="AH146" s="73"/>
      <c r="AI146" s="251"/>
      <c r="AJ146" s="252"/>
      <c r="AK146" s="251"/>
      <c r="AL146" s="252"/>
      <c r="AM146" s="251">
        <f t="shared" si="62"/>
        <v>0</v>
      </c>
      <c r="AN146" s="252"/>
      <c r="AO146" s="251">
        <f t="shared" si="63"/>
        <v>0</v>
      </c>
      <c r="AP146" s="252"/>
      <c r="AQ146" s="73"/>
      <c r="AR146" s="258">
        <f t="shared" si="64"/>
        <v>0</v>
      </c>
      <c r="AS146" s="259"/>
      <c r="AT146" s="260"/>
      <c r="AU146" s="73"/>
      <c r="AV146" s="156"/>
      <c r="AW146" s="156"/>
      <c r="AX146" s="156"/>
      <c r="AY146" s="156"/>
      <c r="AZ146" s="156"/>
      <c r="BA146" s="156"/>
      <c r="BB146" s="156"/>
      <c r="BC146" s="156"/>
      <c r="BD146" s="152"/>
      <c r="BE146" s="157"/>
      <c r="BF146" s="157"/>
      <c r="BG146" s="157"/>
      <c r="BH146" s="72"/>
      <c r="BI146" s="253">
        <f t="shared" si="65"/>
        <v>0</v>
      </c>
      <c r="BJ146" s="253"/>
      <c r="BK146" s="253"/>
      <c r="BL146" s="253"/>
      <c r="BM146" s="253"/>
      <c r="BN146" s="253"/>
      <c r="BO146" s="253"/>
      <c r="BP146" s="253"/>
      <c r="BQ146" s="254">
        <v>9</v>
      </c>
      <c r="BR146" s="254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</row>
    <row r="147" spans="1:81" x14ac:dyDescent="0.25">
      <c r="A147" s="34">
        <v>10</v>
      </c>
      <c r="B147" s="35">
        <f t="shared" si="54"/>
        <v>0</v>
      </c>
      <c r="C147" s="76">
        <f t="shared" si="55"/>
        <v>0</v>
      </c>
      <c r="D147" s="77">
        <f t="shared" si="55"/>
        <v>0</v>
      </c>
      <c r="E147" s="78">
        <f t="shared" si="55"/>
        <v>0</v>
      </c>
      <c r="F147" s="171">
        <f t="shared" si="55"/>
        <v>0</v>
      </c>
      <c r="G147" s="79"/>
      <c r="H147" s="251"/>
      <c r="I147" s="252"/>
      <c r="J147" s="251"/>
      <c r="K147" s="252"/>
      <c r="L147" s="251">
        <f t="shared" si="56"/>
        <v>0</v>
      </c>
      <c r="M147" s="252"/>
      <c r="N147" s="251">
        <f t="shared" si="57"/>
        <v>0</v>
      </c>
      <c r="O147" s="252"/>
      <c r="P147" s="73"/>
      <c r="Q147" s="251"/>
      <c r="R147" s="252"/>
      <c r="S147" s="251"/>
      <c r="T147" s="252"/>
      <c r="U147" s="251">
        <f t="shared" si="58"/>
        <v>0</v>
      </c>
      <c r="V147" s="252"/>
      <c r="W147" s="251">
        <f t="shared" si="59"/>
        <v>0</v>
      </c>
      <c r="X147" s="252"/>
      <c r="Y147" s="73"/>
      <c r="Z147" s="251"/>
      <c r="AA147" s="252"/>
      <c r="AB147" s="251"/>
      <c r="AC147" s="252"/>
      <c r="AD147" s="251">
        <f t="shared" si="60"/>
        <v>0</v>
      </c>
      <c r="AE147" s="252"/>
      <c r="AF147" s="251">
        <f t="shared" si="61"/>
        <v>0</v>
      </c>
      <c r="AG147" s="252"/>
      <c r="AH147" s="73"/>
      <c r="AI147" s="251"/>
      <c r="AJ147" s="252"/>
      <c r="AK147" s="251"/>
      <c r="AL147" s="252"/>
      <c r="AM147" s="251">
        <f t="shared" si="62"/>
        <v>0</v>
      </c>
      <c r="AN147" s="252"/>
      <c r="AO147" s="251">
        <f t="shared" si="63"/>
        <v>0</v>
      </c>
      <c r="AP147" s="252"/>
      <c r="AQ147" s="73"/>
      <c r="AR147" s="258">
        <f t="shared" si="64"/>
        <v>0</v>
      </c>
      <c r="AS147" s="259"/>
      <c r="AT147" s="260"/>
      <c r="AU147" s="73"/>
      <c r="AV147" s="156"/>
      <c r="AW147" s="156"/>
      <c r="AX147" s="156"/>
      <c r="AY147" s="156"/>
      <c r="AZ147" s="156"/>
      <c r="BA147" s="156"/>
      <c r="BB147" s="156"/>
      <c r="BC147" s="156"/>
      <c r="BD147" s="152"/>
      <c r="BE147" s="157"/>
      <c r="BF147" s="157"/>
      <c r="BG147" s="157"/>
      <c r="BH147" s="72"/>
      <c r="BI147" s="253">
        <f t="shared" si="65"/>
        <v>0</v>
      </c>
      <c r="BJ147" s="253"/>
      <c r="BK147" s="253"/>
      <c r="BL147" s="253"/>
      <c r="BM147" s="253"/>
      <c r="BN147" s="253"/>
      <c r="BO147" s="253"/>
      <c r="BP147" s="253"/>
      <c r="BQ147" s="254">
        <v>10</v>
      </c>
      <c r="BR147" s="254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</row>
    <row r="148" spans="1:81" x14ac:dyDescent="0.25">
      <c r="A148" s="34">
        <v>11</v>
      </c>
      <c r="B148" s="35">
        <f t="shared" si="54"/>
        <v>0</v>
      </c>
      <c r="C148" s="76">
        <f t="shared" si="55"/>
        <v>0</v>
      </c>
      <c r="D148" s="77">
        <f t="shared" si="55"/>
        <v>0</v>
      </c>
      <c r="E148" s="78">
        <f t="shared" si="55"/>
        <v>0</v>
      </c>
      <c r="F148" s="171">
        <f t="shared" si="55"/>
        <v>0</v>
      </c>
      <c r="G148" s="79"/>
      <c r="H148" s="251"/>
      <c r="I148" s="252"/>
      <c r="J148" s="251"/>
      <c r="K148" s="252"/>
      <c r="L148" s="251">
        <f t="shared" si="56"/>
        <v>0</v>
      </c>
      <c r="M148" s="252"/>
      <c r="N148" s="251">
        <f t="shared" si="57"/>
        <v>0</v>
      </c>
      <c r="O148" s="252"/>
      <c r="P148" s="73"/>
      <c r="Q148" s="251"/>
      <c r="R148" s="252"/>
      <c r="S148" s="251"/>
      <c r="T148" s="252"/>
      <c r="U148" s="251">
        <f t="shared" si="58"/>
        <v>0</v>
      </c>
      <c r="V148" s="252"/>
      <c r="W148" s="251">
        <f t="shared" si="59"/>
        <v>0</v>
      </c>
      <c r="X148" s="252"/>
      <c r="Y148" s="73"/>
      <c r="Z148" s="251"/>
      <c r="AA148" s="252"/>
      <c r="AB148" s="251"/>
      <c r="AC148" s="252"/>
      <c r="AD148" s="251">
        <f t="shared" si="60"/>
        <v>0</v>
      </c>
      <c r="AE148" s="252"/>
      <c r="AF148" s="251">
        <f t="shared" si="61"/>
        <v>0</v>
      </c>
      <c r="AG148" s="252"/>
      <c r="AH148" s="73"/>
      <c r="AI148" s="251"/>
      <c r="AJ148" s="252"/>
      <c r="AK148" s="251"/>
      <c r="AL148" s="252"/>
      <c r="AM148" s="251">
        <f t="shared" si="62"/>
        <v>0</v>
      </c>
      <c r="AN148" s="252"/>
      <c r="AO148" s="251">
        <f t="shared" si="63"/>
        <v>0</v>
      </c>
      <c r="AP148" s="252"/>
      <c r="AQ148" s="73"/>
      <c r="AR148" s="258">
        <f t="shared" si="64"/>
        <v>0</v>
      </c>
      <c r="AS148" s="259"/>
      <c r="AT148" s="260"/>
      <c r="AU148" s="73"/>
      <c r="AV148" s="156"/>
      <c r="AW148" s="156"/>
      <c r="AX148" s="156"/>
      <c r="AY148" s="156"/>
      <c r="AZ148" s="156"/>
      <c r="BA148" s="156"/>
      <c r="BB148" s="156"/>
      <c r="BC148" s="156"/>
      <c r="BD148" s="152"/>
      <c r="BE148" s="157"/>
      <c r="BF148" s="157"/>
      <c r="BG148" s="157"/>
      <c r="BH148" s="72"/>
      <c r="BI148" s="253">
        <f t="shared" si="65"/>
        <v>0</v>
      </c>
      <c r="BJ148" s="253"/>
      <c r="BK148" s="253"/>
      <c r="BL148" s="253"/>
      <c r="BM148" s="253"/>
      <c r="BN148" s="253"/>
      <c r="BO148" s="253"/>
      <c r="BP148" s="253"/>
      <c r="BQ148" s="254">
        <v>11</v>
      </c>
      <c r="BR148" s="254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</row>
    <row r="149" spans="1:81" x14ac:dyDescent="0.25">
      <c r="A149" s="34">
        <v>12</v>
      </c>
      <c r="B149" s="35">
        <f t="shared" si="54"/>
        <v>0</v>
      </c>
      <c r="C149" s="76">
        <f t="shared" si="55"/>
        <v>0</v>
      </c>
      <c r="D149" s="77">
        <f t="shared" si="55"/>
        <v>0</v>
      </c>
      <c r="E149" s="78">
        <f t="shared" si="55"/>
        <v>0</v>
      </c>
      <c r="F149" s="171">
        <f t="shared" si="55"/>
        <v>0</v>
      </c>
      <c r="G149" s="79"/>
      <c r="H149" s="251"/>
      <c r="I149" s="252"/>
      <c r="J149" s="251"/>
      <c r="K149" s="252"/>
      <c r="L149" s="251">
        <f t="shared" si="56"/>
        <v>0</v>
      </c>
      <c r="M149" s="252"/>
      <c r="N149" s="251">
        <f t="shared" si="57"/>
        <v>0</v>
      </c>
      <c r="O149" s="252"/>
      <c r="P149" s="73"/>
      <c r="Q149" s="251"/>
      <c r="R149" s="252"/>
      <c r="S149" s="251"/>
      <c r="T149" s="252"/>
      <c r="U149" s="251">
        <f t="shared" si="58"/>
        <v>0</v>
      </c>
      <c r="V149" s="252"/>
      <c r="W149" s="251">
        <f t="shared" si="59"/>
        <v>0</v>
      </c>
      <c r="X149" s="252"/>
      <c r="Y149" s="73"/>
      <c r="Z149" s="251"/>
      <c r="AA149" s="252"/>
      <c r="AB149" s="251"/>
      <c r="AC149" s="252"/>
      <c r="AD149" s="251">
        <f t="shared" si="60"/>
        <v>0</v>
      </c>
      <c r="AE149" s="252"/>
      <c r="AF149" s="251">
        <f t="shared" si="61"/>
        <v>0</v>
      </c>
      <c r="AG149" s="252"/>
      <c r="AH149" s="73"/>
      <c r="AI149" s="251"/>
      <c r="AJ149" s="252"/>
      <c r="AK149" s="251"/>
      <c r="AL149" s="252"/>
      <c r="AM149" s="251">
        <f t="shared" si="62"/>
        <v>0</v>
      </c>
      <c r="AN149" s="252"/>
      <c r="AO149" s="251">
        <f t="shared" si="63"/>
        <v>0</v>
      </c>
      <c r="AP149" s="252"/>
      <c r="AQ149" s="73"/>
      <c r="AR149" s="258">
        <f t="shared" si="64"/>
        <v>0</v>
      </c>
      <c r="AS149" s="259"/>
      <c r="AT149" s="260"/>
      <c r="AU149" s="73"/>
      <c r="AV149" s="156"/>
      <c r="AW149" s="156"/>
      <c r="AX149" s="156"/>
      <c r="AY149" s="156"/>
      <c r="AZ149" s="156"/>
      <c r="BA149" s="156"/>
      <c r="BB149" s="156"/>
      <c r="BC149" s="156"/>
      <c r="BD149" s="152"/>
      <c r="BE149" s="157"/>
      <c r="BF149" s="157"/>
      <c r="BG149" s="157"/>
      <c r="BH149" s="72"/>
      <c r="BI149" s="253">
        <f t="shared" si="65"/>
        <v>0</v>
      </c>
      <c r="BJ149" s="253"/>
      <c r="BK149" s="253"/>
      <c r="BL149" s="253"/>
      <c r="BM149" s="253"/>
      <c r="BN149" s="253"/>
      <c r="BO149" s="253"/>
      <c r="BP149" s="253"/>
      <c r="BQ149" s="254">
        <v>12</v>
      </c>
      <c r="BR149" s="254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</row>
    <row r="150" spans="1:81" x14ac:dyDescent="0.25">
      <c r="A150" s="34">
        <v>13</v>
      </c>
      <c r="B150" s="35">
        <f t="shared" si="54"/>
        <v>0</v>
      </c>
      <c r="C150" s="76">
        <f t="shared" si="55"/>
        <v>0</v>
      </c>
      <c r="D150" s="77">
        <f t="shared" si="55"/>
        <v>0</v>
      </c>
      <c r="E150" s="78">
        <f t="shared" si="55"/>
        <v>0</v>
      </c>
      <c r="F150" s="171">
        <f t="shared" si="55"/>
        <v>0</v>
      </c>
      <c r="G150" s="79"/>
      <c r="H150" s="251"/>
      <c r="I150" s="252"/>
      <c r="J150" s="251"/>
      <c r="K150" s="252"/>
      <c r="L150" s="251">
        <f t="shared" si="56"/>
        <v>0</v>
      </c>
      <c r="M150" s="252"/>
      <c r="N150" s="251">
        <f t="shared" si="57"/>
        <v>0</v>
      </c>
      <c r="O150" s="252"/>
      <c r="P150" s="73"/>
      <c r="Q150" s="251"/>
      <c r="R150" s="252"/>
      <c r="S150" s="251"/>
      <c r="T150" s="252"/>
      <c r="U150" s="251">
        <f t="shared" si="58"/>
        <v>0</v>
      </c>
      <c r="V150" s="252"/>
      <c r="W150" s="251">
        <f t="shared" si="59"/>
        <v>0</v>
      </c>
      <c r="X150" s="252"/>
      <c r="Y150" s="73"/>
      <c r="Z150" s="251"/>
      <c r="AA150" s="252"/>
      <c r="AB150" s="251"/>
      <c r="AC150" s="252"/>
      <c r="AD150" s="251">
        <f t="shared" si="60"/>
        <v>0</v>
      </c>
      <c r="AE150" s="252"/>
      <c r="AF150" s="251">
        <f t="shared" si="61"/>
        <v>0</v>
      </c>
      <c r="AG150" s="252"/>
      <c r="AH150" s="73"/>
      <c r="AI150" s="251"/>
      <c r="AJ150" s="252"/>
      <c r="AK150" s="251"/>
      <c r="AL150" s="252"/>
      <c r="AM150" s="251">
        <f t="shared" si="62"/>
        <v>0</v>
      </c>
      <c r="AN150" s="252"/>
      <c r="AO150" s="251">
        <f t="shared" si="63"/>
        <v>0</v>
      </c>
      <c r="AP150" s="252"/>
      <c r="AQ150" s="73"/>
      <c r="AR150" s="258">
        <f t="shared" si="64"/>
        <v>0</v>
      </c>
      <c r="AS150" s="259"/>
      <c r="AT150" s="260"/>
      <c r="AU150" s="73"/>
      <c r="AV150" s="156"/>
      <c r="AW150" s="156"/>
      <c r="AX150" s="156"/>
      <c r="AY150" s="156"/>
      <c r="AZ150" s="156"/>
      <c r="BA150" s="156"/>
      <c r="BB150" s="156"/>
      <c r="BC150" s="156"/>
      <c r="BD150" s="152"/>
      <c r="BE150" s="157"/>
      <c r="BF150" s="157"/>
      <c r="BG150" s="157"/>
      <c r="BH150" s="72"/>
      <c r="BI150" s="253">
        <f t="shared" si="65"/>
        <v>0</v>
      </c>
      <c r="BJ150" s="253"/>
      <c r="BK150" s="253"/>
      <c r="BL150" s="253"/>
      <c r="BM150" s="253"/>
      <c r="BN150" s="253"/>
      <c r="BO150" s="253"/>
      <c r="BP150" s="253"/>
      <c r="BQ150" s="254">
        <v>13</v>
      </c>
      <c r="BR150" s="254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</row>
    <row r="151" spans="1:81" x14ac:dyDescent="0.25">
      <c r="A151" s="34">
        <v>14</v>
      </c>
      <c r="B151" s="35">
        <f t="shared" si="54"/>
        <v>0</v>
      </c>
      <c r="C151" s="76">
        <f t="shared" si="55"/>
        <v>0</v>
      </c>
      <c r="D151" s="77">
        <f t="shared" si="55"/>
        <v>0</v>
      </c>
      <c r="E151" s="78">
        <f t="shared" si="55"/>
        <v>0</v>
      </c>
      <c r="F151" s="171">
        <f t="shared" si="55"/>
        <v>0</v>
      </c>
      <c r="G151" s="79"/>
      <c r="H151" s="251"/>
      <c r="I151" s="252"/>
      <c r="J151" s="251"/>
      <c r="K151" s="252"/>
      <c r="L151" s="251">
        <f t="shared" si="56"/>
        <v>0</v>
      </c>
      <c r="M151" s="252"/>
      <c r="N151" s="251">
        <f t="shared" si="57"/>
        <v>0</v>
      </c>
      <c r="O151" s="252"/>
      <c r="P151" s="73"/>
      <c r="Q151" s="251"/>
      <c r="R151" s="252"/>
      <c r="S151" s="251"/>
      <c r="T151" s="252"/>
      <c r="U151" s="251">
        <f t="shared" si="58"/>
        <v>0</v>
      </c>
      <c r="V151" s="252"/>
      <c r="W151" s="251">
        <f t="shared" si="59"/>
        <v>0</v>
      </c>
      <c r="X151" s="252"/>
      <c r="Y151" s="73"/>
      <c r="Z151" s="251"/>
      <c r="AA151" s="252"/>
      <c r="AB151" s="251"/>
      <c r="AC151" s="252"/>
      <c r="AD151" s="251">
        <f t="shared" si="60"/>
        <v>0</v>
      </c>
      <c r="AE151" s="252"/>
      <c r="AF151" s="251">
        <f t="shared" si="61"/>
        <v>0</v>
      </c>
      <c r="AG151" s="252"/>
      <c r="AH151" s="73"/>
      <c r="AI151" s="251"/>
      <c r="AJ151" s="252"/>
      <c r="AK151" s="251"/>
      <c r="AL151" s="252"/>
      <c r="AM151" s="251">
        <f t="shared" si="62"/>
        <v>0</v>
      </c>
      <c r="AN151" s="252"/>
      <c r="AO151" s="251">
        <f t="shared" si="63"/>
        <v>0</v>
      </c>
      <c r="AP151" s="252"/>
      <c r="AQ151" s="73"/>
      <c r="AR151" s="258">
        <f t="shared" si="64"/>
        <v>0</v>
      </c>
      <c r="AS151" s="259"/>
      <c r="AT151" s="260"/>
      <c r="AU151" s="73"/>
      <c r="AV151" s="156"/>
      <c r="AW151" s="156"/>
      <c r="AX151" s="156"/>
      <c r="AY151" s="156"/>
      <c r="AZ151" s="156"/>
      <c r="BA151" s="156"/>
      <c r="BB151" s="156"/>
      <c r="BC151" s="156"/>
      <c r="BD151" s="152"/>
      <c r="BE151" s="157"/>
      <c r="BF151" s="157"/>
      <c r="BG151" s="157"/>
      <c r="BH151" s="72"/>
      <c r="BI151" s="253">
        <f t="shared" si="65"/>
        <v>0</v>
      </c>
      <c r="BJ151" s="253"/>
      <c r="BK151" s="253"/>
      <c r="BL151" s="253"/>
      <c r="BM151" s="253"/>
      <c r="BN151" s="253"/>
      <c r="BO151" s="253"/>
      <c r="BP151" s="253"/>
      <c r="BQ151" s="254">
        <v>14</v>
      </c>
      <c r="BR151" s="254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</row>
    <row r="152" spans="1:81" x14ac:dyDescent="0.25">
      <c r="A152" s="34">
        <v>15</v>
      </c>
      <c r="B152" s="35">
        <f t="shared" si="54"/>
        <v>0</v>
      </c>
      <c r="C152" s="76">
        <f t="shared" si="55"/>
        <v>0</v>
      </c>
      <c r="D152" s="77">
        <f t="shared" si="55"/>
        <v>0</v>
      </c>
      <c r="E152" s="78">
        <f t="shared" si="55"/>
        <v>0</v>
      </c>
      <c r="F152" s="171">
        <f t="shared" si="55"/>
        <v>0</v>
      </c>
      <c r="G152" s="79"/>
      <c r="H152" s="251"/>
      <c r="I152" s="252"/>
      <c r="J152" s="251"/>
      <c r="K152" s="252"/>
      <c r="L152" s="251">
        <f t="shared" si="56"/>
        <v>0</v>
      </c>
      <c r="M152" s="252"/>
      <c r="N152" s="251">
        <f t="shared" si="57"/>
        <v>0</v>
      </c>
      <c r="O152" s="252"/>
      <c r="P152" s="73"/>
      <c r="Q152" s="251"/>
      <c r="R152" s="252"/>
      <c r="S152" s="251"/>
      <c r="T152" s="252"/>
      <c r="U152" s="251">
        <f t="shared" si="58"/>
        <v>0</v>
      </c>
      <c r="V152" s="252"/>
      <c r="W152" s="251">
        <f t="shared" si="59"/>
        <v>0</v>
      </c>
      <c r="X152" s="252"/>
      <c r="Y152" s="73"/>
      <c r="Z152" s="251"/>
      <c r="AA152" s="252"/>
      <c r="AB152" s="251"/>
      <c r="AC152" s="252"/>
      <c r="AD152" s="251">
        <f t="shared" si="60"/>
        <v>0</v>
      </c>
      <c r="AE152" s="252"/>
      <c r="AF152" s="251">
        <f t="shared" si="61"/>
        <v>0</v>
      </c>
      <c r="AG152" s="252"/>
      <c r="AH152" s="73"/>
      <c r="AI152" s="251"/>
      <c r="AJ152" s="252"/>
      <c r="AK152" s="251"/>
      <c r="AL152" s="252"/>
      <c r="AM152" s="251">
        <f t="shared" si="62"/>
        <v>0</v>
      </c>
      <c r="AN152" s="252"/>
      <c r="AO152" s="251">
        <f t="shared" si="63"/>
        <v>0</v>
      </c>
      <c r="AP152" s="252"/>
      <c r="AQ152" s="73"/>
      <c r="AR152" s="258">
        <f t="shared" si="64"/>
        <v>0</v>
      </c>
      <c r="AS152" s="259"/>
      <c r="AT152" s="260"/>
      <c r="AU152" s="73"/>
      <c r="AV152" s="156"/>
      <c r="AW152" s="156"/>
      <c r="AX152" s="156"/>
      <c r="AY152" s="156"/>
      <c r="AZ152" s="156"/>
      <c r="BA152" s="156"/>
      <c r="BB152" s="156"/>
      <c r="BC152" s="156"/>
      <c r="BD152" s="152"/>
      <c r="BE152" s="157"/>
      <c r="BF152" s="157"/>
      <c r="BG152" s="157"/>
      <c r="BH152" s="72"/>
      <c r="BI152" s="253">
        <f t="shared" si="65"/>
        <v>0</v>
      </c>
      <c r="BJ152" s="253"/>
      <c r="BK152" s="253"/>
      <c r="BL152" s="253"/>
      <c r="BM152" s="253"/>
      <c r="BN152" s="253"/>
      <c r="BO152" s="253"/>
      <c r="BP152" s="253"/>
      <c r="BQ152" s="254">
        <v>15</v>
      </c>
      <c r="BR152" s="254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</row>
    <row r="153" spans="1:81" x14ac:dyDescent="0.25">
      <c r="A153" s="34">
        <v>16</v>
      </c>
      <c r="B153" s="35">
        <f t="shared" si="54"/>
        <v>0</v>
      </c>
      <c r="C153" s="76">
        <f t="shared" si="55"/>
        <v>0</v>
      </c>
      <c r="D153" s="77">
        <f t="shared" si="55"/>
        <v>0</v>
      </c>
      <c r="E153" s="78">
        <f t="shared" si="55"/>
        <v>0</v>
      </c>
      <c r="F153" s="171">
        <f t="shared" si="55"/>
        <v>0</v>
      </c>
      <c r="G153" s="79"/>
      <c r="H153" s="251"/>
      <c r="I153" s="252"/>
      <c r="J153" s="251"/>
      <c r="K153" s="252"/>
      <c r="L153" s="251">
        <f t="shared" si="56"/>
        <v>0</v>
      </c>
      <c r="M153" s="252"/>
      <c r="N153" s="251">
        <f t="shared" si="57"/>
        <v>0</v>
      </c>
      <c r="O153" s="252"/>
      <c r="P153" s="73"/>
      <c r="Q153" s="251"/>
      <c r="R153" s="252"/>
      <c r="S153" s="251"/>
      <c r="T153" s="252"/>
      <c r="U153" s="251">
        <f t="shared" si="58"/>
        <v>0</v>
      </c>
      <c r="V153" s="252"/>
      <c r="W153" s="251">
        <f t="shared" si="59"/>
        <v>0</v>
      </c>
      <c r="X153" s="252"/>
      <c r="Y153" s="73"/>
      <c r="Z153" s="251"/>
      <c r="AA153" s="252"/>
      <c r="AB153" s="251"/>
      <c r="AC153" s="252"/>
      <c r="AD153" s="251">
        <f t="shared" si="60"/>
        <v>0</v>
      </c>
      <c r="AE153" s="252"/>
      <c r="AF153" s="251">
        <f t="shared" si="61"/>
        <v>0</v>
      </c>
      <c r="AG153" s="252"/>
      <c r="AH153" s="73"/>
      <c r="AI153" s="251"/>
      <c r="AJ153" s="252"/>
      <c r="AK153" s="251"/>
      <c r="AL153" s="252"/>
      <c r="AM153" s="251">
        <f t="shared" si="62"/>
        <v>0</v>
      </c>
      <c r="AN153" s="252"/>
      <c r="AO153" s="251">
        <f t="shared" si="63"/>
        <v>0</v>
      </c>
      <c r="AP153" s="252"/>
      <c r="AQ153" s="73"/>
      <c r="AR153" s="258">
        <f t="shared" si="64"/>
        <v>0</v>
      </c>
      <c r="AS153" s="259"/>
      <c r="AT153" s="260"/>
      <c r="AU153" s="73"/>
      <c r="AV153" s="156"/>
      <c r="AW153" s="156"/>
      <c r="AX153" s="156"/>
      <c r="AY153" s="156"/>
      <c r="AZ153" s="156"/>
      <c r="BA153" s="156"/>
      <c r="BB153" s="156"/>
      <c r="BC153" s="156"/>
      <c r="BD153" s="152"/>
      <c r="BE153" s="157"/>
      <c r="BF153" s="157"/>
      <c r="BG153" s="157"/>
      <c r="BH153" s="72"/>
      <c r="BI153" s="253">
        <f t="shared" si="65"/>
        <v>0</v>
      </c>
      <c r="BJ153" s="253"/>
      <c r="BK153" s="253"/>
      <c r="BL153" s="253"/>
      <c r="BM153" s="253"/>
      <c r="BN153" s="253"/>
      <c r="BO153" s="253"/>
      <c r="BP153" s="253"/>
      <c r="BQ153" s="254">
        <v>16</v>
      </c>
      <c r="BR153" s="254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</row>
    <row r="154" spans="1:81" x14ac:dyDescent="0.25">
      <c r="A154" s="34">
        <v>17</v>
      </c>
      <c r="B154" s="35">
        <f t="shared" si="54"/>
        <v>0</v>
      </c>
      <c r="C154" s="76">
        <f t="shared" si="55"/>
        <v>0</v>
      </c>
      <c r="D154" s="77">
        <f t="shared" si="55"/>
        <v>0</v>
      </c>
      <c r="E154" s="78">
        <f t="shared" si="55"/>
        <v>0</v>
      </c>
      <c r="F154" s="171">
        <f t="shared" si="55"/>
        <v>0</v>
      </c>
      <c r="G154" s="79"/>
      <c r="H154" s="251"/>
      <c r="I154" s="252"/>
      <c r="J154" s="251"/>
      <c r="K154" s="252"/>
      <c r="L154" s="251">
        <f t="shared" si="56"/>
        <v>0</v>
      </c>
      <c r="M154" s="252"/>
      <c r="N154" s="251">
        <f t="shared" si="57"/>
        <v>0</v>
      </c>
      <c r="O154" s="252"/>
      <c r="P154" s="73"/>
      <c r="Q154" s="251"/>
      <c r="R154" s="252"/>
      <c r="S154" s="251"/>
      <c r="T154" s="252"/>
      <c r="U154" s="251">
        <f t="shared" si="58"/>
        <v>0</v>
      </c>
      <c r="V154" s="252"/>
      <c r="W154" s="251">
        <f t="shared" si="59"/>
        <v>0</v>
      </c>
      <c r="X154" s="252"/>
      <c r="Y154" s="73"/>
      <c r="Z154" s="251"/>
      <c r="AA154" s="252"/>
      <c r="AB154" s="251"/>
      <c r="AC154" s="252"/>
      <c r="AD154" s="251">
        <f t="shared" si="60"/>
        <v>0</v>
      </c>
      <c r="AE154" s="252"/>
      <c r="AF154" s="251">
        <f t="shared" si="61"/>
        <v>0</v>
      </c>
      <c r="AG154" s="252"/>
      <c r="AH154" s="73"/>
      <c r="AI154" s="251"/>
      <c r="AJ154" s="252"/>
      <c r="AK154" s="251"/>
      <c r="AL154" s="252"/>
      <c r="AM154" s="251">
        <f t="shared" si="62"/>
        <v>0</v>
      </c>
      <c r="AN154" s="252"/>
      <c r="AO154" s="251">
        <f t="shared" si="63"/>
        <v>0</v>
      </c>
      <c r="AP154" s="252"/>
      <c r="AQ154" s="73"/>
      <c r="AR154" s="258">
        <f t="shared" si="64"/>
        <v>0</v>
      </c>
      <c r="AS154" s="259"/>
      <c r="AT154" s="260"/>
      <c r="AU154" s="73"/>
      <c r="AV154" s="156"/>
      <c r="AW154" s="156"/>
      <c r="AX154" s="156"/>
      <c r="AY154" s="156"/>
      <c r="AZ154" s="156"/>
      <c r="BA154" s="156"/>
      <c r="BB154" s="156"/>
      <c r="BC154" s="156"/>
      <c r="BD154" s="152"/>
      <c r="BE154" s="157"/>
      <c r="BF154" s="157"/>
      <c r="BG154" s="157"/>
      <c r="BH154" s="72"/>
      <c r="BI154" s="253">
        <f t="shared" si="65"/>
        <v>0</v>
      </c>
      <c r="BJ154" s="253"/>
      <c r="BK154" s="253"/>
      <c r="BL154" s="253"/>
      <c r="BM154" s="253"/>
      <c r="BN154" s="253"/>
      <c r="BO154" s="253"/>
      <c r="BP154" s="253"/>
      <c r="BQ154" s="254">
        <v>17</v>
      </c>
      <c r="BR154" s="254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</row>
    <row r="155" spans="1:81" x14ac:dyDescent="0.25"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3"/>
      <c r="T155" s="73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</row>
    <row r="156" spans="1:81" x14ac:dyDescent="0.25"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</row>
    <row r="157" spans="1:81" x14ac:dyDescent="0.25"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</row>
    <row r="158" spans="1:81" x14ac:dyDescent="0.25"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</row>
    <row r="159" spans="1:81" x14ac:dyDescent="0.25"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</row>
  </sheetData>
  <sheetProtection selectLockedCells="1" selectUnlockedCells="1"/>
  <mergeCells count="2018">
    <mergeCell ref="S154:T154"/>
    <mergeCell ref="U154:V154"/>
    <mergeCell ref="W154:X154"/>
    <mergeCell ref="Z154:AA154"/>
    <mergeCell ref="BI153:BP153"/>
    <mergeCell ref="AF153:AG153"/>
    <mergeCell ref="AI153:AJ153"/>
    <mergeCell ref="AK153:AL153"/>
    <mergeCell ref="AM153:AN153"/>
    <mergeCell ref="AO153:AP153"/>
    <mergeCell ref="AR153:AT153"/>
    <mergeCell ref="S153:T153"/>
    <mergeCell ref="U153:V153"/>
    <mergeCell ref="W153:X153"/>
    <mergeCell ref="Z153:AA153"/>
    <mergeCell ref="AB153:AC153"/>
    <mergeCell ref="BQ152:BR152"/>
    <mergeCell ref="H153:I153"/>
    <mergeCell ref="J153:K153"/>
    <mergeCell ref="L153:M153"/>
    <mergeCell ref="N153:O153"/>
    <mergeCell ref="Q153:R153"/>
    <mergeCell ref="AK152:AL152"/>
    <mergeCell ref="AM152:AN152"/>
    <mergeCell ref="AO152:AP152"/>
    <mergeCell ref="AR152:AT152"/>
    <mergeCell ref="W152:X152"/>
    <mergeCell ref="Z152:AA152"/>
    <mergeCell ref="AB152:AC152"/>
    <mergeCell ref="AD152:AE152"/>
    <mergeCell ref="AF152:AG152"/>
    <mergeCell ref="AI152:AJ152"/>
    <mergeCell ref="BI154:BP154"/>
    <mergeCell ref="BQ154:BR154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BQ153:BR153"/>
    <mergeCell ref="H154:I154"/>
    <mergeCell ref="J154:K154"/>
    <mergeCell ref="L154:M154"/>
    <mergeCell ref="N154:O154"/>
    <mergeCell ref="Q154:R154"/>
    <mergeCell ref="H152:I152"/>
    <mergeCell ref="J152:K152"/>
    <mergeCell ref="L152:M152"/>
    <mergeCell ref="N152:O152"/>
    <mergeCell ref="Q152:R152"/>
    <mergeCell ref="S152:T152"/>
    <mergeCell ref="U152:V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AD153:AE153"/>
    <mergeCell ref="BI152:BP152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BI150:BP150"/>
    <mergeCell ref="AF150:AG150"/>
    <mergeCell ref="AI150:AJ150"/>
    <mergeCell ref="AK150:AL150"/>
    <mergeCell ref="AM150:AN150"/>
    <mergeCell ref="AO150:AP150"/>
    <mergeCell ref="AR150:AT150"/>
    <mergeCell ref="S150:T150"/>
    <mergeCell ref="U150:V150"/>
    <mergeCell ref="W150:X150"/>
    <mergeCell ref="Z150:AA150"/>
    <mergeCell ref="AB150:AC150"/>
    <mergeCell ref="AD150:AE150"/>
    <mergeCell ref="H150:I150"/>
    <mergeCell ref="J150:K150"/>
    <mergeCell ref="L150:M150"/>
    <mergeCell ref="N150:O150"/>
    <mergeCell ref="Q150:R150"/>
    <mergeCell ref="BI151:BP151"/>
    <mergeCell ref="BQ151:BR151"/>
    <mergeCell ref="AK149:AL149"/>
    <mergeCell ref="AM149:AN149"/>
    <mergeCell ref="AO149:AP149"/>
    <mergeCell ref="AR149:AT149"/>
    <mergeCell ref="W149:X149"/>
    <mergeCell ref="Z149:AA149"/>
    <mergeCell ref="AB149:AC149"/>
    <mergeCell ref="AD149:AE149"/>
    <mergeCell ref="AF149:AG149"/>
    <mergeCell ref="AI149:AJ149"/>
    <mergeCell ref="BQ148:BR148"/>
    <mergeCell ref="H149:I149"/>
    <mergeCell ref="J149:K149"/>
    <mergeCell ref="L149:M149"/>
    <mergeCell ref="N149:O149"/>
    <mergeCell ref="Q149:R149"/>
    <mergeCell ref="S149:T149"/>
    <mergeCell ref="U149:V149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BI149:BP149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BI147:BP147"/>
    <mergeCell ref="AF147:AG147"/>
    <mergeCell ref="AI147:AJ147"/>
    <mergeCell ref="AK147:AL147"/>
    <mergeCell ref="AM147:AN147"/>
    <mergeCell ref="AO147:AP147"/>
    <mergeCell ref="AR147:AT147"/>
    <mergeCell ref="S147:T147"/>
    <mergeCell ref="U147:V147"/>
    <mergeCell ref="W147:X147"/>
    <mergeCell ref="Z147:AA147"/>
    <mergeCell ref="AB147:AC147"/>
    <mergeCell ref="AD147:AE147"/>
    <mergeCell ref="BI148:BP148"/>
    <mergeCell ref="BI146:BP146"/>
    <mergeCell ref="BQ146:BR146"/>
    <mergeCell ref="H147:I147"/>
    <mergeCell ref="J147:K147"/>
    <mergeCell ref="L147:M147"/>
    <mergeCell ref="N147:O147"/>
    <mergeCell ref="Q147:R147"/>
    <mergeCell ref="AK146:AL146"/>
    <mergeCell ref="AM146:AN146"/>
    <mergeCell ref="AO146:AP146"/>
    <mergeCell ref="AR146:AT146"/>
    <mergeCell ref="W146:X146"/>
    <mergeCell ref="Z146:AA146"/>
    <mergeCell ref="AB146:AC146"/>
    <mergeCell ref="AD146:AE146"/>
    <mergeCell ref="AF146:AG146"/>
    <mergeCell ref="AI146:AJ146"/>
    <mergeCell ref="BQ147:BR147"/>
    <mergeCell ref="H146:I146"/>
    <mergeCell ref="J146:K146"/>
    <mergeCell ref="L146:M146"/>
    <mergeCell ref="N146:O146"/>
    <mergeCell ref="Q146:R146"/>
    <mergeCell ref="S146:T146"/>
    <mergeCell ref="U146:V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Z145:AA145"/>
    <mergeCell ref="BI144:BP144"/>
    <mergeCell ref="AF144:AG144"/>
    <mergeCell ref="AI144:AJ144"/>
    <mergeCell ref="AK144:AL144"/>
    <mergeCell ref="AM144:AN144"/>
    <mergeCell ref="AO144:AP144"/>
    <mergeCell ref="AR144:AT144"/>
    <mergeCell ref="S144:T144"/>
    <mergeCell ref="U144:V144"/>
    <mergeCell ref="W144:X144"/>
    <mergeCell ref="Z144:AA144"/>
    <mergeCell ref="AB144:AC144"/>
    <mergeCell ref="AD144:AE144"/>
    <mergeCell ref="BI145:BP145"/>
    <mergeCell ref="BQ145:BR145"/>
    <mergeCell ref="H144:I144"/>
    <mergeCell ref="J144:K144"/>
    <mergeCell ref="L144:M144"/>
    <mergeCell ref="N144:O144"/>
    <mergeCell ref="Q144:R144"/>
    <mergeCell ref="AK143:AL143"/>
    <mergeCell ref="AM143:AN143"/>
    <mergeCell ref="AO143:AP143"/>
    <mergeCell ref="AR143:AT143"/>
    <mergeCell ref="W143:X143"/>
    <mergeCell ref="Z143:AA143"/>
    <mergeCell ref="AB143:AC143"/>
    <mergeCell ref="AD143:AE143"/>
    <mergeCell ref="AF143:AG143"/>
    <mergeCell ref="AI143:AJ143"/>
    <mergeCell ref="BQ142:BR142"/>
    <mergeCell ref="H143:I143"/>
    <mergeCell ref="J143:K143"/>
    <mergeCell ref="L143:M143"/>
    <mergeCell ref="N143:O143"/>
    <mergeCell ref="Q143:R143"/>
    <mergeCell ref="S143:T143"/>
    <mergeCell ref="U143:V143"/>
    <mergeCell ref="AO142:AP142"/>
    <mergeCell ref="AR142:AT142"/>
    <mergeCell ref="AB142:AC142"/>
    <mergeCell ref="AD142:AE142"/>
    <mergeCell ref="AF142:AG142"/>
    <mergeCell ref="AI142:AJ142"/>
    <mergeCell ref="AK142:AL142"/>
    <mergeCell ref="AM142:AN142"/>
    <mergeCell ref="BI143:BP143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BI141:BP141"/>
    <mergeCell ref="AF141:AG141"/>
    <mergeCell ref="AI141:AJ141"/>
    <mergeCell ref="AK141:AL141"/>
    <mergeCell ref="AM141:AN141"/>
    <mergeCell ref="AO141:AP141"/>
    <mergeCell ref="AR141:AT141"/>
    <mergeCell ref="S141:T141"/>
    <mergeCell ref="U141:V141"/>
    <mergeCell ref="W141:X141"/>
    <mergeCell ref="Z141:AA141"/>
    <mergeCell ref="AB141:AC141"/>
    <mergeCell ref="AD141:AE141"/>
    <mergeCell ref="BI142:BP142"/>
    <mergeCell ref="BI140:BP140"/>
    <mergeCell ref="BQ140:BR140"/>
    <mergeCell ref="H141:I141"/>
    <mergeCell ref="J141:K141"/>
    <mergeCell ref="L141:M141"/>
    <mergeCell ref="N141:O141"/>
    <mergeCell ref="Q141:R141"/>
    <mergeCell ref="AK140:AL140"/>
    <mergeCell ref="AM140:AN140"/>
    <mergeCell ref="AO140:AP140"/>
    <mergeCell ref="AR140:AT140"/>
    <mergeCell ref="W140:X140"/>
    <mergeCell ref="Z140:AA140"/>
    <mergeCell ref="AB140:AC140"/>
    <mergeCell ref="AD140:AE140"/>
    <mergeCell ref="AF140:AG140"/>
    <mergeCell ref="AI140:AJ140"/>
    <mergeCell ref="BQ141:BR141"/>
    <mergeCell ref="H140:I140"/>
    <mergeCell ref="J140:K140"/>
    <mergeCell ref="L140:M140"/>
    <mergeCell ref="N140:O140"/>
    <mergeCell ref="Q140:R140"/>
    <mergeCell ref="S140:T140"/>
    <mergeCell ref="U140:V140"/>
    <mergeCell ref="S139:T139"/>
    <mergeCell ref="U139:V139"/>
    <mergeCell ref="W139:X139"/>
    <mergeCell ref="Z139:AA139"/>
    <mergeCell ref="BI138:BP138"/>
    <mergeCell ref="AF138:AG138"/>
    <mergeCell ref="AI138:AJ138"/>
    <mergeCell ref="AK138:AL138"/>
    <mergeCell ref="AM138:AN138"/>
    <mergeCell ref="AO138:AP138"/>
    <mergeCell ref="AR138:AT138"/>
    <mergeCell ref="S138:T138"/>
    <mergeCell ref="U138:V138"/>
    <mergeCell ref="W138:X138"/>
    <mergeCell ref="Z138:AA138"/>
    <mergeCell ref="AB138:AC138"/>
    <mergeCell ref="AD138:AE138"/>
    <mergeCell ref="BI139:BP139"/>
    <mergeCell ref="BQ139:BR139"/>
    <mergeCell ref="H138:I138"/>
    <mergeCell ref="J138:K138"/>
    <mergeCell ref="L138:M138"/>
    <mergeCell ref="N138:O138"/>
    <mergeCell ref="Q138:R138"/>
    <mergeCell ref="AF137:AG137"/>
    <mergeCell ref="AI137:AJ137"/>
    <mergeCell ref="AK137:AL137"/>
    <mergeCell ref="AM137:AN137"/>
    <mergeCell ref="AO137:AP137"/>
    <mergeCell ref="AR137:AT137"/>
    <mergeCell ref="S137:T137"/>
    <mergeCell ref="U137:V137"/>
    <mergeCell ref="W137:X137"/>
    <mergeCell ref="Z137:AA137"/>
    <mergeCell ref="AB137:AC137"/>
    <mergeCell ref="AD137:AE137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BQ138:BR138"/>
    <mergeCell ref="H139:I139"/>
    <mergeCell ref="J139:K139"/>
    <mergeCell ref="L139:M139"/>
    <mergeCell ref="N139:O139"/>
    <mergeCell ref="Q139:R139"/>
    <mergeCell ref="AN136:AP136"/>
    <mergeCell ref="AR136:AT136"/>
    <mergeCell ref="H137:I137"/>
    <mergeCell ref="J137:K137"/>
    <mergeCell ref="L137:M137"/>
    <mergeCell ref="N137:O137"/>
    <mergeCell ref="Q137:R137"/>
    <mergeCell ref="M136:O136"/>
    <mergeCell ref="Q136:U136"/>
    <mergeCell ref="V136:X136"/>
    <mergeCell ref="Z136:AD136"/>
    <mergeCell ref="AE136:AG136"/>
    <mergeCell ref="AI136:AM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EW133:EX133"/>
    <mergeCell ref="EY133:EZ133"/>
    <mergeCell ref="FA133:FB133"/>
    <mergeCell ref="FC133:FD133"/>
    <mergeCell ref="C135:C137"/>
    <mergeCell ref="D135:D137"/>
    <mergeCell ref="E135:E137"/>
    <mergeCell ref="F135:F137"/>
    <mergeCell ref="H136:L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DQ113:DR113"/>
    <mergeCell ref="DS113:DT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M111:ES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DO110:DS110"/>
    <mergeCell ref="J111:P111"/>
    <mergeCell ref="AF111:AL111"/>
    <mergeCell ref="BC111:BI111"/>
    <mergeCell ref="BX111:CD111"/>
    <mergeCell ref="CU111:DA111"/>
    <mergeCell ref="DQ111:DW111"/>
    <mergeCell ref="DO109:DS109"/>
    <mergeCell ref="EI109:EN110"/>
    <mergeCell ref="EO109:EP110"/>
    <mergeCell ref="AM110:AQ110"/>
    <mergeCell ref="AS110:AW110"/>
    <mergeCell ref="AY110:BC110"/>
    <mergeCell ref="BE110:BI110"/>
    <mergeCell ref="BK110:BO110"/>
    <mergeCell ref="CQ110:CU110"/>
    <mergeCell ref="CW110:DA110"/>
    <mergeCell ref="BU109:BZ110"/>
    <mergeCell ref="CA109:CB110"/>
    <mergeCell ref="CQ109:CU109"/>
    <mergeCell ref="CW109:DA109"/>
    <mergeCell ref="DC109:DG109"/>
    <mergeCell ref="DI109:DM109"/>
    <mergeCell ref="DC110:DG110"/>
    <mergeCell ref="DI110:DM110"/>
    <mergeCell ref="M109:N110"/>
    <mergeCell ref="AM109:AQ109"/>
    <mergeCell ref="AS109:AW109"/>
    <mergeCell ref="AY109:BC109"/>
    <mergeCell ref="BE109:BI109"/>
    <mergeCell ref="BK109:BO109"/>
    <mergeCell ref="EU106:EV106"/>
    <mergeCell ref="EW106:EX106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AT105:AU105"/>
    <mergeCell ref="AV105:AW105"/>
    <mergeCell ref="AZ105:BA105"/>
    <mergeCell ref="BB105:BC105"/>
    <mergeCell ref="BD105:BE105"/>
    <mergeCell ref="BF105:BG105"/>
    <mergeCell ref="AH105:AI105"/>
    <mergeCell ref="AJ105:AK105"/>
    <mergeCell ref="AL105:AM105"/>
    <mergeCell ref="AN105:AO105"/>
    <mergeCell ref="AP105:AQ105"/>
    <mergeCell ref="AR105:AS105"/>
    <mergeCell ref="T105:U105"/>
    <mergeCell ref="V105:W105"/>
    <mergeCell ref="X105:Y105"/>
    <mergeCell ref="Z105:AA105"/>
    <mergeCell ref="AD105:AE105"/>
    <mergeCell ref="AF105:AG105"/>
    <mergeCell ref="EV87:EW87"/>
    <mergeCell ref="EX87:EY87"/>
    <mergeCell ref="EZ87:FA87"/>
    <mergeCell ref="FB87:FC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BH87:BI87"/>
    <mergeCell ref="BJ87:BK87"/>
    <mergeCell ref="BL87:BM87"/>
    <mergeCell ref="BN87:BO87"/>
    <mergeCell ref="BP87:BQ87"/>
    <mergeCell ref="BR87:BS87"/>
    <mergeCell ref="AT87:AU87"/>
    <mergeCell ref="AV87:AW87"/>
    <mergeCell ref="AZ87:BA87"/>
    <mergeCell ref="BB87:BC87"/>
    <mergeCell ref="BD87:BE87"/>
    <mergeCell ref="BF87:BG87"/>
    <mergeCell ref="AH87:AI87"/>
    <mergeCell ref="AJ87:AK87"/>
    <mergeCell ref="AL87:AM87"/>
    <mergeCell ref="AN87:AO87"/>
    <mergeCell ref="AP87:AQ87"/>
    <mergeCell ref="AR87:AS87"/>
    <mergeCell ref="T87:U87"/>
    <mergeCell ref="V87:W87"/>
    <mergeCell ref="X87:Y87"/>
    <mergeCell ref="Z87:AA87"/>
    <mergeCell ref="AD87:AE87"/>
    <mergeCell ref="AF87:AG87"/>
    <mergeCell ref="EW86:EX86"/>
    <mergeCell ref="EY86:EZ86"/>
    <mergeCell ref="FA86:FB86"/>
    <mergeCell ref="FC86:FD86"/>
    <mergeCell ref="H87:I87"/>
    <mergeCell ref="J87:K87"/>
    <mergeCell ref="L87:M87"/>
    <mergeCell ref="N87:O87"/>
    <mergeCell ref="P87:Q87"/>
    <mergeCell ref="R87:S87"/>
    <mergeCell ref="EK86:EL86"/>
    <mergeCell ref="EM86:EN86"/>
    <mergeCell ref="EO86:EP86"/>
    <mergeCell ref="EQ86:ER86"/>
    <mergeCell ref="ES86:ET86"/>
    <mergeCell ref="EU86:EV86"/>
    <mergeCell ref="DY86:DZ86"/>
    <mergeCell ref="EA86:EB86"/>
    <mergeCell ref="EC86:ED86"/>
    <mergeCell ref="EE86:EF86"/>
    <mergeCell ref="EG86:EH86"/>
    <mergeCell ref="EI86:EJ86"/>
    <mergeCell ref="DM86:DN86"/>
    <mergeCell ref="DO86:DP86"/>
    <mergeCell ref="DQ86:DR86"/>
    <mergeCell ref="DS86:DT86"/>
    <mergeCell ref="BM86:BN86"/>
    <mergeCell ref="BO86:BP86"/>
    <mergeCell ref="AS86:AT86"/>
    <mergeCell ref="AU86:AV86"/>
    <mergeCell ref="AW86:AX86"/>
    <mergeCell ref="AY86:AZ86"/>
    <mergeCell ref="BA86:BB86"/>
    <mergeCell ref="BC86:BD86"/>
    <mergeCell ref="DU86:DV86"/>
    <mergeCell ref="DW86:DX86"/>
    <mergeCell ref="DA86:DB86"/>
    <mergeCell ref="DC86:DD86"/>
    <mergeCell ref="DE86:DF86"/>
    <mergeCell ref="DG86:DH86"/>
    <mergeCell ref="DI86:DJ86"/>
    <mergeCell ref="DK86:DL86"/>
    <mergeCell ref="CO86:CP86"/>
    <mergeCell ref="CQ86:CR86"/>
    <mergeCell ref="CS86:CT86"/>
    <mergeCell ref="CU86:CV86"/>
    <mergeCell ref="CW86:CX86"/>
    <mergeCell ref="CY86:CZ86"/>
    <mergeCell ref="CC86:CD86"/>
    <mergeCell ref="CE86:CF86"/>
    <mergeCell ref="CG86:CH86"/>
    <mergeCell ref="CI86:CJ86"/>
    <mergeCell ref="CK86:CL86"/>
    <mergeCell ref="CM86:CN86"/>
    <mergeCell ref="AG86:AH86"/>
    <mergeCell ref="AI86:AJ86"/>
    <mergeCell ref="AK86:AL86"/>
    <mergeCell ref="AM86:AN86"/>
    <mergeCell ref="AO86:AP86"/>
    <mergeCell ref="AQ86:AR86"/>
    <mergeCell ref="U86:V86"/>
    <mergeCell ref="W86:X86"/>
    <mergeCell ref="Y86:Z86"/>
    <mergeCell ref="AA86:AB86"/>
    <mergeCell ref="AC86:AD86"/>
    <mergeCell ref="AE86:AF86"/>
    <mergeCell ref="EM84:ES84"/>
    <mergeCell ref="FF84:FF87"/>
    <mergeCell ref="FH84:FN84"/>
    <mergeCell ref="G86:H86"/>
    <mergeCell ref="I86:J86"/>
    <mergeCell ref="K86:L86"/>
    <mergeCell ref="M86:N86"/>
    <mergeCell ref="O86:P86"/>
    <mergeCell ref="Q86:R86"/>
    <mergeCell ref="S86:T86"/>
    <mergeCell ref="BQ86:BR86"/>
    <mergeCell ref="BS86:BT86"/>
    <mergeCell ref="BU86:BV86"/>
    <mergeCell ref="BW86:BX86"/>
    <mergeCell ref="BY86:BZ86"/>
    <mergeCell ref="CA86:CB86"/>
    <mergeCell ref="BE86:BF86"/>
    <mergeCell ref="BG86:BH86"/>
    <mergeCell ref="BI86:BJ86"/>
    <mergeCell ref="BK86:BL86"/>
    <mergeCell ref="DO83:DS83"/>
    <mergeCell ref="J84:P84"/>
    <mergeCell ref="AF84:AL84"/>
    <mergeCell ref="BC84:BI84"/>
    <mergeCell ref="BX84:CD84"/>
    <mergeCell ref="CU84:DA84"/>
    <mergeCell ref="DQ84:DW84"/>
    <mergeCell ref="DO82:DS82"/>
    <mergeCell ref="EI82:EN83"/>
    <mergeCell ref="EO82:EP83"/>
    <mergeCell ref="AM83:AQ83"/>
    <mergeCell ref="AS83:AW83"/>
    <mergeCell ref="AY83:BC83"/>
    <mergeCell ref="BE83:BI83"/>
    <mergeCell ref="BK83:BO83"/>
    <mergeCell ref="CQ83:CU83"/>
    <mergeCell ref="CW83:DA83"/>
    <mergeCell ref="BU82:BZ83"/>
    <mergeCell ref="CA82:CB83"/>
    <mergeCell ref="CQ82:CU82"/>
    <mergeCell ref="CW82:DA82"/>
    <mergeCell ref="DC82:DG82"/>
    <mergeCell ref="DI82:DM82"/>
    <mergeCell ref="DC83:DG83"/>
    <mergeCell ref="DI83:DM83"/>
    <mergeCell ref="M82:N83"/>
    <mergeCell ref="AM82:AQ82"/>
    <mergeCell ref="AS82:AW82"/>
    <mergeCell ref="AY82:BC82"/>
    <mergeCell ref="BE82:BI82"/>
    <mergeCell ref="BK82:BO82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DA79:DB79"/>
    <mergeCell ref="DC79:DD79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BO79:BP79"/>
    <mergeCell ref="BQ79:BR79"/>
    <mergeCell ref="BS79:BT79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BA79:BB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BV60:BW60"/>
    <mergeCell ref="BX60:BY60"/>
    <mergeCell ref="BZ60:CA60"/>
    <mergeCell ref="CB60:CC60"/>
    <mergeCell ref="CD60:CE60"/>
    <mergeCell ref="CF60:CG60"/>
    <mergeCell ref="BH60:BI60"/>
    <mergeCell ref="BJ60:BK60"/>
    <mergeCell ref="BL60:BM60"/>
    <mergeCell ref="BN60:BO60"/>
    <mergeCell ref="BP60:BQ60"/>
    <mergeCell ref="BR60:BS60"/>
    <mergeCell ref="AT60:AU60"/>
    <mergeCell ref="AV60:AW60"/>
    <mergeCell ref="AZ60:BA60"/>
    <mergeCell ref="BB60:BC60"/>
    <mergeCell ref="BD60:BE60"/>
    <mergeCell ref="BF60:BG60"/>
    <mergeCell ref="AH60:AI60"/>
    <mergeCell ref="AJ60:AK60"/>
    <mergeCell ref="AL60:AM60"/>
    <mergeCell ref="AN60:AO60"/>
    <mergeCell ref="AP60:AQ60"/>
    <mergeCell ref="AR60:AS60"/>
    <mergeCell ref="T60:U60"/>
    <mergeCell ref="V60:W60"/>
    <mergeCell ref="X60:Y60"/>
    <mergeCell ref="Z60:AA60"/>
    <mergeCell ref="AD60:AE60"/>
    <mergeCell ref="AF60:AG60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R60:S60"/>
    <mergeCell ref="EK59:EL59"/>
    <mergeCell ref="EM59:EN59"/>
    <mergeCell ref="EO59:EP59"/>
    <mergeCell ref="EQ59:ER59"/>
    <mergeCell ref="ES59:ET59"/>
    <mergeCell ref="EU59:EV59"/>
    <mergeCell ref="DY59:DZ59"/>
    <mergeCell ref="EA59:EB59"/>
    <mergeCell ref="EC59:ED59"/>
    <mergeCell ref="EE59:EF59"/>
    <mergeCell ref="EG59:EH59"/>
    <mergeCell ref="EI59:EJ59"/>
    <mergeCell ref="DM59:DN59"/>
    <mergeCell ref="DO59:DP59"/>
    <mergeCell ref="DQ59:DR59"/>
    <mergeCell ref="DS59:DT59"/>
    <mergeCell ref="BM59:BN59"/>
    <mergeCell ref="BO59:BP59"/>
    <mergeCell ref="AS59:AT59"/>
    <mergeCell ref="AU59:AV59"/>
    <mergeCell ref="AW59:AX59"/>
    <mergeCell ref="AY59:AZ59"/>
    <mergeCell ref="BA59:BB59"/>
    <mergeCell ref="BC59:BD59"/>
    <mergeCell ref="DU59:DV59"/>
    <mergeCell ref="DW59:DX59"/>
    <mergeCell ref="DA59:DB59"/>
    <mergeCell ref="DC59:DD59"/>
    <mergeCell ref="DE59:DF59"/>
    <mergeCell ref="DG59:DH59"/>
    <mergeCell ref="DI59:DJ59"/>
    <mergeCell ref="DK59:DL59"/>
    <mergeCell ref="CO59:CP59"/>
    <mergeCell ref="CQ59:CR59"/>
    <mergeCell ref="CS59:CT59"/>
    <mergeCell ref="CU59:CV59"/>
    <mergeCell ref="CW59:CX59"/>
    <mergeCell ref="CY59:CZ59"/>
    <mergeCell ref="CC59:CD59"/>
    <mergeCell ref="CE59:CF59"/>
    <mergeCell ref="CG59:CH59"/>
    <mergeCell ref="CI59:CJ59"/>
    <mergeCell ref="CK59:CL59"/>
    <mergeCell ref="CM59:CN59"/>
    <mergeCell ref="AG59:AH59"/>
    <mergeCell ref="AI59:AJ59"/>
    <mergeCell ref="AK59:AL59"/>
    <mergeCell ref="AM59:AN59"/>
    <mergeCell ref="AO59:AP59"/>
    <mergeCell ref="AQ59:AR59"/>
    <mergeCell ref="U59:V59"/>
    <mergeCell ref="W59:X59"/>
    <mergeCell ref="Y59:Z59"/>
    <mergeCell ref="AA59:AB59"/>
    <mergeCell ref="AC59:AD59"/>
    <mergeCell ref="AE59:AF59"/>
    <mergeCell ref="EM57:ES57"/>
    <mergeCell ref="FF57:FF60"/>
    <mergeCell ref="FH57:FN57"/>
    <mergeCell ref="G59:H59"/>
    <mergeCell ref="I59:J59"/>
    <mergeCell ref="K59:L59"/>
    <mergeCell ref="M59:N59"/>
    <mergeCell ref="O59:P59"/>
    <mergeCell ref="Q59:R59"/>
    <mergeCell ref="S59:T59"/>
    <mergeCell ref="BQ59:BR59"/>
    <mergeCell ref="BS59:BT59"/>
    <mergeCell ref="BU59:BV59"/>
    <mergeCell ref="BW59:BX59"/>
    <mergeCell ref="BY59:BZ59"/>
    <mergeCell ref="CA59:CB59"/>
    <mergeCell ref="BE59:BF59"/>
    <mergeCell ref="BG59:BH59"/>
    <mergeCell ref="BI59:BJ59"/>
    <mergeCell ref="BK59:BL59"/>
    <mergeCell ref="DO56:DS56"/>
    <mergeCell ref="J57:P57"/>
    <mergeCell ref="AF57:AL57"/>
    <mergeCell ref="BC57:BI57"/>
    <mergeCell ref="BX57:CD57"/>
    <mergeCell ref="CU57:DA57"/>
    <mergeCell ref="DQ57:DW57"/>
    <mergeCell ref="DO55:DS55"/>
    <mergeCell ref="EI55:EN56"/>
    <mergeCell ref="EO55:EP56"/>
    <mergeCell ref="AM56:AQ56"/>
    <mergeCell ref="AS56:AW56"/>
    <mergeCell ref="AY56:BC56"/>
    <mergeCell ref="BE56:BI56"/>
    <mergeCell ref="BK56:BO56"/>
    <mergeCell ref="CQ56:CU56"/>
    <mergeCell ref="CW56:DA56"/>
    <mergeCell ref="BU55:BZ56"/>
    <mergeCell ref="CA55:CB56"/>
    <mergeCell ref="CQ55:CU55"/>
    <mergeCell ref="CW55:DA55"/>
    <mergeCell ref="DC55:DG55"/>
    <mergeCell ref="DI55:DM55"/>
    <mergeCell ref="DC56:DG56"/>
    <mergeCell ref="DI56:DM56"/>
    <mergeCell ref="M55:N56"/>
    <mergeCell ref="AM55:AQ55"/>
    <mergeCell ref="AS55:AW55"/>
    <mergeCell ref="AY55:BC55"/>
    <mergeCell ref="BE55:BI55"/>
    <mergeCell ref="BK55:BO55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DN33:DO33"/>
    <mergeCell ref="DP33:DQ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CR33:CS33"/>
    <mergeCell ref="CT33:CU33"/>
    <mergeCell ref="BV33:BW33"/>
    <mergeCell ref="BX33:BY33"/>
    <mergeCell ref="BZ33:CA33"/>
    <mergeCell ref="CB33:CC33"/>
    <mergeCell ref="CD33:CE33"/>
    <mergeCell ref="CF33:CG33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Q32:DR32"/>
    <mergeCell ref="DS32:DT32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H33:CI33"/>
    <mergeCell ref="CJ33:CK33"/>
    <mergeCell ref="CL33:CM33"/>
    <mergeCell ref="CN33:CO33"/>
    <mergeCell ref="CK32:CL32"/>
    <mergeCell ref="CM32:CN32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EG32:EH32"/>
    <mergeCell ref="EI32:EJ32"/>
    <mergeCell ref="DM32:DN32"/>
    <mergeCell ref="DO32:DP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AS32:AT32"/>
    <mergeCell ref="AU32:AV32"/>
    <mergeCell ref="AW32:AX32"/>
    <mergeCell ref="AY32:AZ32"/>
    <mergeCell ref="BA32:BB32"/>
    <mergeCell ref="BC32:BD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CY32:CZ32"/>
    <mergeCell ref="CC32:CD32"/>
    <mergeCell ref="CE32:CF32"/>
    <mergeCell ref="CG32:CH32"/>
    <mergeCell ref="CI32:CJ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EM30:ES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J30:P30"/>
    <mergeCell ref="AF30:AL30"/>
    <mergeCell ref="BC30:BI30"/>
    <mergeCell ref="BX30:CD30"/>
    <mergeCell ref="CU30:DA30"/>
    <mergeCell ref="DQ30:DW30"/>
    <mergeCell ref="BQ32:BR32"/>
    <mergeCell ref="BS32:BT32"/>
    <mergeCell ref="BU32:BV32"/>
    <mergeCell ref="BW32:BX32"/>
    <mergeCell ref="EI28:EN29"/>
    <mergeCell ref="EO28:EP29"/>
    <mergeCell ref="AM29:AQ29"/>
    <mergeCell ref="AS29:AW29"/>
    <mergeCell ref="AY29:BC29"/>
    <mergeCell ref="BE29:BI29"/>
    <mergeCell ref="BK29:BO29"/>
    <mergeCell ref="CQ29:CU29"/>
    <mergeCell ref="CW29:DA29"/>
    <mergeCell ref="DC29:DG29"/>
    <mergeCell ref="CA28:CB29"/>
    <mergeCell ref="CQ28:CU28"/>
    <mergeCell ref="CW28:DA28"/>
    <mergeCell ref="DC28:DG28"/>
    <mergeCell ref="DI28:DM28"/>
    <mergeCell ref="DO28:DS28"/>
    <mergeCell ref="DI29:DM29"/>
    <mergeCell ref="DO29:DS29"/>
    <mergeCell ref="AM28:AQ28"/>
    <mergeCell ref="AS28:AW28"/>
    <mergeCell ref="AY28:BC28"/>
    <mergeCell ref="BE28:BI28"/>
    <mergeCell ref="BK28:BO28"/>
    <mergeCell ref="BU28:BZ29"/>
    <mergeCell ref="EW25:EX25"/>
    <mergeCell ref="EY25:EZ25"/>
    <mergeCell ref="FA25:FB25"/>
    <mergeCell ref="FC25:FD25"/>
    <mergeCell ref="C28:C33"/>
    <mergeCell ref="D28:D33"/>
    <mergeCell ref="E28:E33"/>
    <mergeCell ref="F28:F33"/>
    <mergeCell ref="G28:L29"/>
    <mergeCell ref="M28:N29"/>
    <mergeCell ref="EK25:EL25"/>
    <mergeCell ref="EM25:EN25"/>
    <mergeCell ref="EO25:EP25"/>
    <mergeCell ref="EQ25:ER25"/>
    <mergeCell ref="ES25:ET25"/>
    <mergeCell ref="EU25:EV25"/>
    <mergeCell ref="DY25:DZ25"/>
    <mergeCell ref="EA25:EB25"/>
    <mergeCell ref="EC25:ED25"/>
    <mergeCell ref="EE25:EF25"/>
    <mergeCell ref="EG25:EH25"/>
    <mergeCell ref="EI25:EJ25"/>
    <mergeCell ref="DM25:DN25"/>
    <mergeCell ref="DO25:DP25"/>
    <mergeCell ref="DQ25:DR25"/>
    <mergeCell ref="DS25:DT25"/>
    <mergeCell ref="DU25:DV25"/>
    <mergeCell ref="DW25:DX25"/>
    <mergeCell ref="DA25:DB25"/>
    <mergeCell ref="DC25:DD25"/>
    <mergeCell ref="DE25:DF25"/>
    <mergeCell ref="DG25:DH25"/>
    <mergeCell ref="DI25:DJ25"/>
    <mergeCell ref="DK25:DL25"/>
    <mergeCell ref="CO25:CP25"/>
    <mergeCell ref="CQ25:CR25"/>
    <mergeCell ref="CS25:CT25"/>
    <mergeCell ref="CU25:CV25"/>
    <mergeCell ref="CW25:CX25"/>
    <mergeCell ref="CY25:CZ25"/>
    <mergeCell ref="CC25:CD25"/>
    <mergeCell ref="CE25:CF25"/>
    <mergeCell ref="CG25:CH25"/>
    <mergeCell ref="CI25:CJ25"/>
    <mergeCell ref="CK25:CL25"/>
    <mergeCell ref="CM25:CN25"/>
    <mergeCell ref="BQ25:BR25"/>
    <mergeCell ref="BS25:BT25"/>
    <mergeCell ref="BU25:BV25"/>
    <mergeCell ref="BW25:BX25"/>
    <mergeCell ref="BY25:BZ25"/>
    <mergeCell ref="CA25:CB25"/>
    <mergeCell ref="BE25:BF25"/>
    <mergeCell ref="BG25:BH25"/>
    <mergeCell ref="BI25:BJ25"/>
    <mergeCell ref="BK25:BL25"/>
    <mergeCell ref="BM25:BN25"/>
    <mergeCell ref="BO25:BP25"/>
    <mergeCell ref="AS25:AT25"/>
    <mergeCell ref="AU25:AV25"/>
    <mergeCell ref="AW25:AX25"/>
    <mergeCell ref="AY25:AZ25"/>
    <mergeCell ref="BA25:BB25"/>
    <mergeCell ref="BC25:BD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A25:AB25"/>
    <mergeCell ref="AC25:AD25"/>
    <mergeCell ref="AE25:AF25"/>
    <mergeCell ref="EX24:EY24"/>
    <mergeCell ref="EZ24:FA24"/>
    <mergeCell ref="FB24:FC24"/>
    <mergeCell ref="G25:H25"/>
    <mergeCell ref="I25:J25"/>
    <mergeCell ref="K25:L25"/>
    <mergeCell ref="M25:N25"/>
    <mergeCell ref="O25:P25"/>
    <mergeCell ref="Q25:R25"/>
    <mergeCell ref="S25:T25"/>
    <mergeCell ref="EL24:EM24"/>
    <mergeCell ref="EN24:EO24"/>
    <mergeCell ref="EP24:EQ24"/>
    <mergeCell ref="ER24:ES24"/>
    <mergeCell ref="ET24:EU24"/>
    <mergeCell ref="EV24:EW24"/>
    <mergeCell ref="DX24:DY24"/>
    <mergeCell ref="DZ24:EA24"/>
    <mergeCell ref="EB24:EC24"/>
    <mergeCell ref="ED24:EE24"/>
    <mergeCell ref="EF24:EG24"/>
    <mergeCell ref="EJ24:EK24"/>
    <mergeCell ref="DJ24:DK24"/>
    <mergeCell ref="DN24:DO24"/>
    <mergeCell ref="DP24:DQ24"/>
    <mergeCell ref="DR24:DS24"/>
    <mergeCell ref="AJ24:AK24"/>
    <mergeCell ref="AL24:AM24"/>
    <mergeCell ref="AN24:AO24"/>
    <mergeCell ref="AP24:AQ24"/>
    <mergeCell ref="AR24:AS24"/>
    <mergeCell ref="AT24:AU24"/>
    <mergeCell ref="DT24:DU24"/>
    <mergeCell ref="DV24:DW24"/>
    <mergeCell ref="CX24:CY24"/>
    <mergeCell ref="CZ24:DA24"/>
    <mergeCell ref="DB24:DC24"/>
    <mergeCell ref="DD24:DE24"/>
    <mergeCell ref="DF24:DG24"/>
    <mergeCell ref="DH24:DI24"/>
    <mergeCell ref="CJ24:CK24"/>
    <mergeCell ref="CL24:CM24"/>
    <mergeCell ref="CN24:CO24"/>
    <mergeCell ref="CR24:CS24"/>
    <mergeCell ref="CT24:CU24"/>
    <mergeCell ref="CV24:CW24"/>
    <mergeCell ref="BX24:BY24"/>
    <mergeCell ref="BZ24:CA24"/>
    <mergeCell ref="CB24:CC24"/>
    <mergeCell ref="CD24:CE24"/>
    <mergeCell ref="CF24:CG24"/>
    <mergeCell ref="CH24:CI24"/>
    <mergeCell ref="BJ24:BK24"/>
    <mergeCell ref="BL24:BM24"/>
    <mergeCell ref="BN24:BO24"/>
    <mergeCell ref="BP24:BQ24"/>
    <mergeCell ref="BR24:BS24"/>
    <mergeCell ref="BV24:BW24"/>
    <mergeCell ref="AV24:AW24"/>
    <mergeCell ref="AZ24:BA24"/>
    <mergeCell ref="BB24:BC24"/>
    <mergeCell ref="BD24:BE24"/>
    <mergeCell ref="BF24:BG24"/>
    <mergeCell ref="BH24:BI24"/>
    <mergeCell ref="CV6:CW6"/>
    <mergeCell ref="BX6:BY6"/>
    <mergeCell ref="BZ6:CA6"/>
    <mergeCell ref="CB6:CC6"/>
    <mergeCell ref="CD6:CE6"/>
    <mergeCell ref="CF6:CG6"/>
    <mergeCell ref="CH6:CI6"/>
    <mergeCell ref="V24:W24"/>
    <mergeCell ref="X24:Y24"/>
    <mergeCell ref="Z24:AA24"/>
    <mergeCell ref="AD24:AE24"/>
    <mergeCell ref="AF24:AG24"/>
    <mergeCell ref="AH24:AI24"/>
    <mergeCell ref="EX6:EY6"/>
    <mergeCell ref="EZ6:FA6"/>
    <mergeCell ref="FB6:FC6"/>
    <mergeCell ref="H24:I24"/>
    <mergeCell ref="J24:K24"/>
    <mergeCell ref="L24:M24"/>
    <mergeCell ref="N24:O24"/>
    <mergeCell ref="P24:Q24"/>
    <mergeCell ref="R24:S24"/>
    <mergeCell ref="T24:U24"/>
    <mergeCell ref="EL6:EM6"/>
    <mergeCell ref="EN6:EO6"/>
    <mergeCell ref="EP6:EQ6"/>
    <mergeCell ref="ER6:ES6"/>
    <mergeCell ref="ET6:EU6"/>
    <mergeCell ref="EV6:EW6"/>
    <mergeCell ref="DX6:DY6"/>
    <mergeCell ref="DZ6:EA6"/>
    <mergeCell ref="EB6:EC6"/>
    <mergeCell ref="ED6:EE6"/>
    <mergeCell ref="EF6:EG6"/>
    <mergeCell ref="EJ6:EK6"/>
    <mergeCell ref="DJ6:DK6"/>
    <mergeCell ref="DN6:DO6"/>
    <mergeCell ref="DP6:DQ6"/>
    <mergeCell ref="DR6:DS6"/>
    <mergeCell ref="DU5:DV5"/>
    <mergeCell ref="BJ6:BK6"/>
    <mergeCell ref="BL6:BM6"/>
    <mergeCell ref="BN6:BO6"/>
    <mergeCell ref="BP6:BQ6"/>
    <mergeCell ref="BR6:BS6"/>
    <mergeCell ref="BV6:BW6"/>
    <mergeCell ref="AV6:AW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R6:AS6"/>
    <mergeCell ref="AT6:AU6"/>
    <mergeCell ref="DT6:DU6"/>
    <mergeCell ref="DV6:DW6"/>
    <mergeCell ref="CX6:CY6"/>
    <mergeCell ref="CZ6:DA6"/>
    <mergeCell ref="DB6:DC6"/>
    <mergeCell ref="DD6:DE6"/>
    <mergeCell ref="DF6:DG6"/>
    <mergeCell ref="DH6:DI6"/>
    <mergeCell ref="CJ6:CK6"/>
    <mergeCell ref="CL6:CM6"/>
    <mergeCell ref="CN6:CO6"/>
    <mergeCell ref="CR6:CS6"/>
    <mergeCell ref="CT6:CU6"/>
    <mergeCell ref="CO5:CP5"/>
    <mergeCell ref="V6:W6"/>
    <mergeCell ref="X6:Y6"/>
    <mergeCell ref="Z6:AA6"/>
    <mergeCell ref="AD6:AE6"/>
    <mergeCell ref="AF6:AG6"/>
    <mergeCell ref="AH6:AI6"/>
    <mergeCell ref="EY5:EZ5"/>
    <mergeCell ref="FA5:FB5"/>
    <mergeCell ref="FC5:FD5"/>
    <mergeCell ref="H6:I6"/>
    <mergeCell ref="J6:K6"/>
    <mergeCell ref="L6:M6"/>
    <mergeCell ref="N6:O6"/>
    <mergeCell ref="P6:Q6"/>
    <mergeCell ref="R6:S6"/>
    <mergeCell ref="T6:U6"/>
    <mergeCell ref="EM5:EN5"/>
    <mergeCell ref="EO5:EP5"/>
    <mergeCell ref="EQ5:ER5"/>
    <mergeCell ref="ES5:ET5"/>
    <mergeCell ref="EU5:EV5"/>
    <mergeCell ref="EW5:EX5"/>
    <mergeCell ref="EA5:EB5"/>
    <mergeCell ref="EC5:ED5"/>
    <mergeCell ref="EE5:EF5"/>
    <mergeCell ref="EG5:EH5"/>
    <mergeCell ref="EI5:EJ5"/>
    <mergeCell ref="EK5:EL5"/>
    <mergeCell ref="DO5:DP5"/>
    <mergeCell ref="DQ5:DR5"/>
    <mergeCell ref="DS5:DT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DW5:DX5"/>
    <mergeCell ref="DY5:DZ5"/>
    <mergeCell ref="DC5:DD5"/>
    <mergeCell ref="DE5:DF5"/>
    <mergeCell ref="DG5:DH5"/>
    <mergeCell ref="DI5:DJ5"/>
    <mergeCell ref="DK5:DL5"/>
    <mergeCell ref="DM5:DN5"/>
    <mergeCell ref="CQ5:CR5"/>
    <mergeCell ref="CS5:CT5"/>
    <mergeCell ref="CU5:CV5"/>
    <mergeCell ref="CW5:CX5"/>
    <mergeCell ref="CY5:CZ5"/>
    <mergeCell ref="DA5:DB5"/>
    <mergeCell ref="CE5:CF5"/>
    <mergeCell ref="CG5:CH5"/>
    <mergeCell ref="CI5:CJ5"/>
    <mergeCell ref="CK5:CL5"/>
    <mergeCell ref="CM5:CN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U5:V5"/>
    <mergeCell ref="AF3:AL3"/>
    <mergeCell ref="BC3:BI3"/>
    <mergeCell ref="BX3:CD3"/>
    <mergeCell ref="CU3:DA3"/>
    <mergeCell ref="DQ3:DW3"/>
    <mergeCell ref="EM3:ES3"/>
    <mergeCell ref="BS5:BT5"/>
    <mergeCell ref="BU5:BV5"/>
    <mergeCell ref="BW5:BX5"/>
    <mergeCell ref="BY5:BZ5"/>
    <mergeCell ref="CA5:CB5"/>
    <mergeCell ref="C1:C6"/>
    <mergeCell ref="D1:D6"/>
    <mergeCell ref="E1:E6"/>
    <mergeCell ref="F1:F6"/>
    <mergeCell ref="G1:L2"/>
    <mergeCell ref="M1:N2"/>
    <mergeCell ref="J3:P3"/>
    <mergeCell ref="EI1:EN2"/>
    <mergeCell ref="EO1:EP2"/>
    <mergeCell ref="AM2:AQ2"/>
    <mergeCell ref="AS2:AW2"/>
    <mergeCell ref="AY2:BC2"/>
    <mergeCell ref="BE2:BI2"/>
    <mergeCell ref="BK2:BO2"/>
    <mergeCell ref="CQ2:CU2"/>
    <mergeCell ref="CW2:DA2"/>
    <mergeCell ref="DC2:DG2"/>
    <mergeCell ref="CA1:CB2"/>
    <mergeCell ref="CQ1:CU1"/>
    <mergeCell ref="CW1:DA1"/>
    <mergeCell ref="DC1:DG1"/>
    <mergeCell ref="DI1:DM1"/>
    <mergeCell ref="DO1:DS1"/>
    <mergeCell ref="DI2:DM2"/>
    <mergeCell ref="DO2:DS2"/>
    <mergeCell ref="AM1:AQ1"/>
    <mergeCell ref="AS1:AW1"/>
    <mergeCell ref="AY1:BC1"/>
    <mergeCell ref="BE1:BI1"/>
    <mergeCell ref="BK1:BO1"/>
    <mergeCell ref="BU1:BZ2"/>
    <mergeCell ref="AI5:AJ5"/>
  </mergeCells>
  <conditionalFormatting sqref="H138:I154 Q138:R154 Z138:AA154 AI138:AJ154">
    <cfRule type="cellIs" dxfId="245" priority="41" operator="greaterThan">
      <formula>0</formula>
    </cfRule>
  </conditionalFormatting>
  <conditionalFormatting sqref="J138:K154 S138:T154 AB138:AC154 AK138:AL154">
    <cfRule type="cellIs" dxfId="244" priority="40" operator="greaterThan">
      <formula>0</formula>
    </cfRule>
  </conditionalFormatting>
  <conditionalFormatting sqref="FF7:FF23 FF34:FF50 FF61:FF77 FF88:FF104 FF115:FF131">
    <cfRule type="cellIs" dxfId="243" priority="39" operator="greaterThan">
      <formula>0</formula>
    </cfRule>
  </conditionalFormatting>
  <conditionalFormatting sqref="FH7:FI23">
    <cfRule type="cellIs" dxfId="242" priority="38" operator="greaterThan">
      <formula>0</formula>
    </cfRule>
  </conditionalFormatting>
  <conditionalFormatting sqref="FL7:FM23">
    <cfRule type="cellIs" dxfId="241" priority="37" operator="greaterThan">
      <formula>0</formula>
    </cfRule>
  </conditionalFormatting>
  <conditionalFormatting sqref="FN7:FN23">
    <cfRule type="cellIs" dxfId="240" priority="36" operator="greaterThan">
      <formula>0</formula>
    </cfRule>
  </conditionalFormatting>
  <conditionalFormatting sqref="FI34:FI50">
    <cfRule type="cellIs" dxfId="239" priority="35" operator="greaterThan">
      <formula>0</formula>
    </cfRule>
  </conditionalFormatting>
  <conditionalFormatting sqref="FL34:FM50">
    <cfRule type="cellIs" dxfId="238" priority="34" operator="greaterThan">
      <formula>0</formula>
    </cfRule>
  </conditionalFormatting>
  <conditionalFormatting sqref="FN34:FN50">
    <cfRule type="cellIs" dxfId="237" priority="33" operator="greaterThan">
      <formula>0</formula>
    </cfRule>
  </conditionalFormatting>
  <conditionalFormatting sqref="FH34:FH50">
    <cfRule type="cellIs" dxfId="236" priority="32" operator="greaterThan">
      <formula>0</formula>
    </cfRule>
  </conditionalFormatting>
  <conditionalFormatting sqref="FH61:FH77">
    <cfRule type="cellIs" dxfId="235" priority="31" operator="greaterThan">
      <formula>0</formula>
    </cfRule>
  </conditionalFormatting>
  <conditionalFormatting sqref="FH61:FI77">
    <cfRule type="cellIs" dxfId="234" priority="30" operator="greaterThan">
      <formula>0</formula>
    </cfRule>
  </conditionalFormatting>
  <conditionalFormatting sqref="FL61:FM77">
    <cfRule type="cellIs" dxfId="233" priority="29" operator="greaterThan">
      <formula>0</formula>
    </cfRule>
  </conditionalFormatting>
  <conditionalFormatting sqref="FN61:FN77">
    <cfRule type="cellIs" dxfId="232" priority="28" operator="greaterThan">
      <formula>0</formula>
    </cfRule>
  </conditionalFormatting>
  <conditionalFormatting sqref="FH88:FH104">
    <cfRule type="cellIs" dxfId="231" priority="27" operator="greaterThan">
      <formula>0</formula>
    </cfRule>
  </conditionalFormatting>
  <conditionalFormatting sqref="FH88:FH104">
    <cfRule type="cellIs" dxfId="230" priority="26" operator="greaterThan">
      <formula>0</formula>
    </cfRule>
  </conditionalFormatting>
  <conditionalFormatting sqref="FH88:FI104">
    <cfRule type="cellIs" dxfId="229" priority="25" operator="greaterThan">
      <formula>0</formula>
    </cfRule>
  </conditionalFormatting>
  <conditionalFormatting sqref="FL88:FM104">
    <cfRule type="cellIs" dxfId="228" priority="24" operator="greaterThan">
      <formula>0</formula>
    </cfRule>
  </conditionalFormatting>
  <conditionalFormatting sqref="FN88:FN104">
    <cfRule type="cellIs" dxfId="227" priority="23" operator="greaterThan">
      <formula>0</formula>
    </cfRule>
  </conditionalFormatting>
  <conditionalFormatting sqref="FH115:FH131">
    <cfRule type="cellIs" dxfId="226" priority="22" operator="greaterThan">
      <formula>0</formula>
    </cfRule>
  </conditionalFormatting>
  <conditionalFormatting sqref="FH115:FH131">
    <cfRule type="cellIs" dxfId="225" priority="21" operator="greaterThan">
      <formula>0</formula>
    </cfRule>
  </conditionalFormatting>
  <conditionalFormatting sqref="FH115:FH131">
    <cfRule type="cellIs" dxfId="224" priority="20" operator="greaterThan">
      <formula>0</formula>
    </cfRule>
  </conditionalFormatting>
  <conditionalFormatting sqref="FH115:FI131">
    <cfRule type="cellIs" dxfId="223" priority="19" operator="greaterThan">
      <formula>0</formula>
    </cfRule>
  </conditionalFormatting>
  <conditionalFormatting sqref="FL115:FM131">
    <cfRule type="cellIs" dxfId="222" priority="18" operator="greaterThan">
      <formula>0</formula>
    </cfRule>
  </conditionalFormatting>
  <conditionalFormatting sqref="FN115:FN131">
    <cfRule type="cellIs" dxfId="221" priority="17" operator="greaterThan">
      <formula>0</formula>
    </cfRule>
  </conditionalFormatting>
  <conditionalFormatting sqref="N138:O154 W138:X154 AF138:AG154 AO138:AP154">
    <cfRule type="cellIs" dxfId="220" priority="14" operator="between">
      <formula>35.1</formula>
      <formula>39</formula>
    </cfRule>
    <cfRule type="cellIs" dxfId="219" priority="15" operator="between">
      <formula>31</formula>
      <formula>34.9</formula>
    </cfRule>
    <cfRule type="cellIs" dxfId="218" priority="16" operator="equal">
      <formula>35</formula>
    </cfRule>
  </conditionalFormatting>
  <conditionalFormatting sqref="AR138:AT154">
    <cfRule type="cellIs" dxfId="217" priority="11" operator="between">
      <formula>0.1</formula>
      <formula>34.9</formula>
    </cfRule>
    <cfRule type="cellIs" dxfId="216" priority="12" operator="greaterThan">
      <formula>35</formula>
    </cfRule>
    <cfRule type="cellIs" dxfId="215" priority="13" operator="equal">
      <formula>35</formula>
    </cfRule>
  </conditionalFormatting>
  <conditionalFormatting sqref="FJ34:FJ50 FJ61:FJ77 FJ88:FJ104 FJ115:FJ131 FJ7:FJ23">
    <cfRule type="cellIs" dxfId="214" priority="10" operator="greaterThan">
      <formula>0</formula>
    </cfRule>
  </conditionalFormatting>
  <conditionalFormatting sqref="AV138:AW154">
    <cfRule type="cellIs" dxfId="213" priority="9" operator="greaterThan">
      <formula>0</formula>
    </cfRule>
  </conditionalFormatting>
  <conditionalFormatting sqref="AX138:AY154">
    <cfRule type="cellIs" dxfId="212" priority="8" operator="greaterThan">
      <formula>0</formula>
    </cfRule>
  </conditionalFormatting>
  <conditionalFormatting sqref="BB138:BC154">
    <cfRule type="cellIs" dxfId="211" priority="5" operator="between">
      <formula>35.1</formula>
      <formula>39</formula>
    </cfRule>
    <cfRule type="cellIs" dxfId="210" priority="6" operator="between">
      <formula>31</formula>
      <formula>34.9</formula>
    </cfRule>
    <cfRule type="cellIs" dxfId="209" priority="7" operator="equal">
      <formula>35</formula>
    </cfRule>
  </conditionalFormatting>
  <conditionalFormatting sqref="BE138:BG154">
    <cfRule type="cellIs" dxfId="208" priority="2" operator="between">
      <formula>0.1</formula>
      <formula>34.9</formula>
    </cfRule>
    <cfRule type="cellIs" dxfId="207" priority="3" operator="greaterThan">
      <formula>35</formula>
    </cfRule>
    <cfRule type="cellIs" dxfId="206" priority="4" operator="equal">
      <formula>35</formula>
    </cfRule>
  </conditionalFormatting>
  <conditionalFormatting sqref="FK7:FK23 FK34:FK50 FK61:FK77 FK88:FK104 FK115:FK131">
    <cfRule type="cellIs" dxfId="20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Sam Dim</vt:lpstr>
      <vt:lpstr>Totaux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2017-02-03T10:19:56Z</dcterms:created>
  <dcterms:modified xsi:type="dcterms:W3CDTF">2017-02-21T14:20:18Z</dcterms:modified>
</cp:coreProperties>
</file>