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220"/>
  </bookViews>
  <sheets>
    <sheet name="EAU" sheetId="4" r:id="rId1"/>
    <sheet name="Electricité" sheetId="1" r:id="rId2"/>
    <sheet name="Gaz" sheetId="2" r:id="rId3"/>
    <sheet name="Fioul" sheetId="3" r:id="rId4"/>
  </sheets>
  <calcPr calcId="125725"/>
  <customWorkbookViews>
    <customWorkbookView name="Guillaume BEREAU - Affichage personnalisé" guid="{9E44B70C-78F5-4A64-AE72-C57F60F1CB98}" mergeInterval="0" personalView="1" maximized="1" xWindow="1" yWindow="1" windowWidth="1276" windowHeight="580" activeSheetId="4" showComments="commIndAndComment"/>
  </customWorkbookViews>
</workbook>
</file>

<file path=xl/calcChain.xml><?xml version="1.0" encoding="utf-8"?>
<calcChain xmlns="http://schemas.openxmlformats.org/spreadsheetml/2006/main">
  <c r="N11" i="2"/>
  <c r="N12"/>
  <c r="N13"/>
  <c r="N14"/>
  <c r="N15"/>
  <c r="N16"/>
  <c r="N17"/>
  <c r="N18"/>
  <c r="N19"/>
  <c r="N20"/>
  <c r="N10"/>
  <c r="D10"/>
  <c r="N9"/>
  <c r="D9"/>
  <c r="I11"/>
  <c r="I12"/>
  <c r="I13"/>
  <c r="I14"/>
  <c r="I15"/>
  <c r="I16"/>
  <c r="I17"/>
  <c r="I18"/>
  <c r="I19"/>
  <c r="I20"/>
  <c r="I10"/>
  <c r="I9"/>
  <c r="I22"/>
  <c r="D11"/>
  <c r="D12"/>
  <c r="D13"/>
  <c r="D14"/>
  <c r="D15"/>
  <c r="D16"/>
  <c r="D17"/>
  <c r="D18"/>
  <c r="D19"/>
  <c r="D20"/>
  <c r="D9" i="4"/>
  <c r="R13" i="2"/>
  <c r="R15"/>
  <c r="D14" i="4"/>
  <c r="T14"/>
  <c r="D13"/>
  <c r="J1"/>
  <c r="Q1"/>
  <c r="W1"/>
  <c r="T9"/>
  <c r="J9"/>
  <c r="P9"/>
  <c r="U9"/>
  <c r="D10"/>
  <c r="T10"/>
  <c r="J10"/>
  <c r="P10"/>
  <c r="P22"/>
  <c r="U10"/>
  <c r="D11"/>
  <c r="T11"/>
  <c r="J11"/>
  <c r="P11"/>
  <c r="U11"/>
  <c r="D12"/>
  <c r="J12"/>
  <c r="P12"/>
  <c r="U12"/>
  <c r="J13"/>
  <c r="J22"/>
  <c r="P13"/>
  <c r="U13"/>
  <c r="J14"/>
  <c r="P14"/>
  <c r="U14"/>
  <c r="D15"/>
  <c r="T15"/>
  <c r="J15"/>
  <c r="P15"/>
  <c r="U15"/>
  <c r="D16"/>
  <c r="T16"/>
  <c r="J16"/>
  <c r="P16"/>
  <c r="U16"/>
  <c r="D17"/>
  <c r="T17"/>
  <c r="W17"/>
  <c r="J17"/>
  <c r="P17"/>
  <c r="U17"/>
  <c r="D18"/>
  <c r="T18"/>
  <c r="J18"/>
  <c r="P18"/>
  <c r="U18"/>
  <c r="D19"/>
  <c r="J19"/>
  <c r="P19"/>
  <c r="T19"/>
  <c r="W19"/>
  <c r="U19"/>
  <c r="V19"/>
  <c r="D20"/>
  <c r="T20"/>
  <c r="J20"/>
  <c r="P20"/>
  <c r="U20"/>
  <c r="E22"/>
  <c r="F22"/>
  <c r="K22"/>
  <c r="L22"/>
  <c r="Q22"/>
  <c r="U22"/>
  <c r="D27"/>
  <c r="J27"/>
  <c r="P27"/>
  <c r="U27"/>
  <c r="V33"/>
  <c r="W33"/>
  <c r="U32" i="2"/>
  <c r="T32"/>
  <c r="O22"/>
  <c r="J22"/>
  <c r="E22"/>
  <c r="S20"/>
  <c r="R20"/>
  <c r="U20"/>
  <c r="S19"/>
  <c r="R19"/>
  <c r="U19"/>
  <c r="S18"/>
  <c r="R18"/>
  <c r="U18"/>
  <c r="S17"/>
  <c r="S16"/>
  <c r="R16"/>
  <c r="S15"/>
  <c r="S14"/>
  <c r="R14"/>
  <c r="S13"/>
  <c r="S12"/>
  <c r="R12"/>
  <c r="U12"/>
  <c r="S11"/>
  <c r="R11"/>
  <c r="T11"/>
  <c r="S10"/>
  <c r="S22"/>
  <c r="R10"/>
  <c r="T10"/>
  <c r="S9"/>
  <c r="D22"/>
  <c r="E24"/>
  <c r="U1"/>
  <c r="O1"/>
  <c r="AD33" i="1"/>
  <c r="AD14"/>
  <c r="AD15"/>
  <c r="AD16"/>
  <c r="AD17"/>
  <c r="AD18"/>
  <c r="AD19"/>
  <c r="AD20"/>
  <c r="AD9"/>
  <c r="AB10"/>
  <c r="AB11"/>
  <c r="AB12"/>
  <c r="AB13"/>
  <c r="AB14"/>
  <c r="AB15"/>
  <c r="AB16"/>
  <c r="AB17"/>
  <c r="AB18"/>
  <c r="AB19"/>
  <c r="AB20"/>
  <c r="AB9"/>
  <c r="AA14"/>
  <c r="AA15"/>
  <c r="AA16"/>
  <c r="AA17"/>
  <c r="AA18"/>
  <c r="AA19"/>
  <c r="AA20"/>
  <c r="AA9"/>
  <c r="X22"/>
  <c r="W20"/>
  <c r="W19"/>
  <c r="W18"/>
  <c r="W17"/>
  <c r="W16"/>
  <c r="W15"/>
  <c r="W14"/>
  <c r="W13"/>
  <c r="W12"/>
  <c r="W11"/>
  <c r="W10"/>
  <c r="W9"/>
  <c r="W22"/>
  <c r="U32" i="3"/>
  <c r="U20"/>
  <c r="U22"/>
  <c r="U10"/>
  <c r="U11"/>
  <c r="U12"/>
  <c r="U13"/>
  <c r="U14"/>
  <c r="U15"/>
  <c r="U16"/>
  <c r="U17"/>
  <c r="U18"/>
  <c r="U19"/>
  <c r="U9"/>
  <c r="S10"/>
  <c r="S11"/>
  <c r="S12"/>
  <c r="S13"/>
  <c r="S14"/>
  <c r="S15"/>
  <c r="S16"/>
  <c r="S17"/>
  <c r="S18"/>
  <c r="S19"/>
  <c r="S20"/>
  <c r="S9"/>
  <c r="T32"/>
  <c r="J22"/>
  <c r="I20"/>
  <c r="I19"/>
  <c r="I18"/>
  <c r="I17"/>
  <c r="I16"/>
  <c r="I15"/>
  <c r="I14"/>
  <c r="I13"/>
  <c r="I12"/>
  <c r="I11"/>
  <c r="I10"/>
  <c r="I9"/>
  <c r="I22"/>
  <c r="AC33" i="1"/>
  <c r="N10" i="3"/>
  <c r="N11"/>
  <c r="N12"/>
  <c r="N13"/>
  <c r="N14"/>
  <c r="N15"/>
  <c r="N16"/>
  <c r="N17"/>
  <c r="N18"/>
  <c r="N19"/>
  <c r="N20"/>
  <c r="N9"/>
  <c r="D12"/>
  <c r="D13"/>
  <c r="D14"/>
  <c r="D15"/>
  <c r="D16"/>
  <c r="D17"/>
  <c r="D18"/>
  <c r="D19"/>
  <c r="D20"/>
  <c r="D11"/>
  <c r="D10"/>
  <c r="D9"/>
  <c r="R13"/>
  <c r="R14"/>
  <c r="R15"/>
  <c r="R16"/>
  <c r="R17"/>
  <c r="R18"/>
  <c r="R19"/>
  <c r="R20"/>
  <c r="N22"/>
  <c r="R11"/>
  <c r="R12"/>
  <c r="R10"/>
  <c r="R9"/>
  <c r="O22"/>
  <c r="E22"/>
  <c r="T11"/>
  <c r="S22"/>
  <c r="U1"/>
  <c r="O1"/>
  <c r="O11" i="1"/>
  <c r="O12"/>
  <c r="O13"/>
  <c r="O14"/>
  <c r="O15"/>
  <c r="O16"/>
  <c r="O17"/>
  <c r="O18"/>
  <c r="O19"/>
  <c r="O20"/>
  <c r="O10"/>
  <c r="O9"/>
  <c r="G11"/>
  <c r="AA11"/>
  <c r="G12"/>
  <c r="AA12"/>
  <c r="G13"/>
  <c r="AA13"/>
  <c r="G14"/>
  <c r="G15"/>
  <c r="G16"/>
  <c r="G17"/>
  <c r="G18"/>
  <c r="G19"/>
  <c r="G20"/>
  <c r="G10"/>
  <c r="AA10"/>
  <c r="G9"/>
  <c r="AD1"/>
  <c r="P1"/>
  <c r="X1"/>
  <c r="AB22"/>
  <c r="P22"/>
  <c r="H22"/>
  <c r="T14" i="3"/>
  <c r="T16"/>
  <c r="T18"/>
  <c r="T20"/>
  <c r="T13"/>
  <c r="T15"/>
  <c r="T17"/>
  <c r="T19"/>
  <c r="AC19" i="1"/>
  <c r="AC17"/>
  <c r="AC15"/>
  <c r="AC20"/>
  <c r="AC18"/>
  <c r="AC16"/>
  <c r="AC14"/>
  <c r="O22"/>
  <c r="N24"/>
  <c r="N25"/>
  <c r="O24" i="3"/>
  <c r="O25"/>
  <c r="T12"/>
  <c r="T10"/>
  <c r="R22"/>
  <c r="D22"/>
  <c r="E25"/>
  <c r="R17" i="2"/>
  <c r="U17"/>
  <c r="E25"/>
  <c r="T12"/>
  <c r="T14"/>
  <c r="U14"/>
  <c r="T16"/>
  <c r="U16"/>
  <c r="T18"/>
  <c r="T20"/>
  <c r="U11"/>
  <c r="T17"/>
  <c r="T19"/>
  <c r="V25" i="1"/>
  <c r="V24"/>
  <c r="J24" i="3"/>
  <c r="J25"/>
  <c r="T22"/>
  <c r="E24"/>
  <c r="T9"/>
  <c r="AC9" i="1"/>
  <c r="AD13"/>
  <c r="AC13"/>
  <c r="AD12"/>
  <c r="AC12"/>
  <c r="AD10"/>
  <c r="AA22"/>
  <c r="AC10"/>
  <c r="AD11"/>
  <c r="AC11"/>
  <c r="G22"/>
  <c r="V20" i="4"/>
  <c r="W20"/>
  <c r="V18"/>
  <c r="W18"/>
  <c r="Q24"/>
  <c r="Q25"/>
  <c r="F25" i="1"/>
  <c r="F24"/>
  <c r="AD22"/>
  <c r="AC22"/>
  <c r="T12" i="4"/>
  <c r="U10" i="2"/>
  <c r="N22"/>
  <c r="O24"/>
  <c r="T15"/>
  <c r="U15"/>
  <c r="T13"/>
  <c r="U13"/>
  <c r="J24"/>
  <c r="J25"/>
  <c r="R9"/>
  <c r="W15" i="4"/>
  <c r="V15"/>
  <c r="V16"/>
  <c r="W16"/>
  <c r="V17"/>
  <c r="W14"/>
  <c r="V14"/>
  <c r="K25"/>
  <c r="K24"/>
  <c r="T13"/>
  <c r="W13"/>
  <c r="D22"/>
  <c r="E24"/>
  <c r="W12"/>
  <c r="V12"/>
  <c r="W11"/>
  <c r="V11"/>
  <c r="W10"/>
  <c r="V10"/>
  <c r="V13"/>
  <c r="W9"/>
  <c r="T22"/>
  <c r="V9"/>
  <c r="O25" i="2"/>
  <c r="U9"/>
  <c r="R22"/>
  <c r="T9"/>
  <c r="E25" i="4"/>
  <c r="V22"/>
  <c r="W22"/>
  <c r="T22" i="2"/>
  <c r="U22"/>
</calcChain>
</file>

<file path=xl/sharedStrings.xml><?xml version="1.0" encoding="utf-8"?>
<sst xmlns="http://schemas.openxmlformats.org/spreadsheetml/2006/main" count="457" uniqueCount="61">
  <si>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</si>
  <si>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</si>
  <si>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</si>
  <si>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</si>
  <si>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</si>
  <si>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</si>
  <si>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</si>
  <si>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</si>
  <si>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</si>
  <si>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</si>
  <si>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</si>
  <si>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</si>
  <si>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Nuitées</t>
  </si>
  <si>
    <t>INDICES DEPART :</t>
  </si>
  <si>
    <t>HPleine hiver</t>
  </si>
  <si>
    <t>HCreuse hiver</t>
  </si>
  <si>
    <t>HPleine été</t>
  </si>
  <si>
    <t>HCreuse été</t>
  </si>
  <si>
    <t>HPH</t>
  </si>
  <si>
    <t>HCH</t>
  </si>
  <si>
    <t>HPE</t>
  </si>
  <si>
    <t>HCE</t>
  </si>
  <si>
    <t>TOTAUX</t>
  </si>
  <si>
    <t>RATIO : conso / fréquentation</t>
  </si>
  <si>
    <t>RATIO : conso / surface</t>
  </si>
  <si>
    <t>NE REMPLIR QUE LES CASES JAUNES !</t>
  </si>
  <si>
    <t>Consommation
en kWh</t>
  </si>
  <si>
    <t>SOMME :</t>
  </si>
  <si>
    <t>Année :</t>
  </si>
  <si>
    <t>Conso
en kWh</t>
  </si>
  <si>
    <t>fioul</t>
  </si>
  <si>
    <t>en Litres</t>
  </si>
  <si>
    <t>ELECTRICITE</t>
  </si>
  <si>
    <t>GAZ</t>
  </si>
  <si>
    <t>FIOUL</t>
  </si>
  <si>
    <r>
      <t>Conso en m</t>
    </r>
    <r>
      <rPr>
        <b/>
        <vertAlign val="superscript"/>
        <sz val="11"/>
        <color indexed="8"/>
        <rFont val="Calibri"/>
        <family val="2"/>
      </rPr>
      <t>3</t>
    </r>
  </si>
  <si>
    <t>EAU</t>
  </si>
  <si>
    <t>indice départ</t>
  </si>
  <si>
    <t>Couverts servis</t>
  </si>
  <si>
    <t>Nuitées + couverts</t>
  </si>
  <si>
    <t>Rapport pour la conso d'eau : 3 couverts = 1 nuitée</t>
  </si>
  <si>
    <t xml:space="preserve">COMPTEUR n° </t>
  </si>
  <si>
    <t>NOM DU COMPTEUR OU DU SERVICE n°1</t>
  </si>
  <si>
    <t>NOM DU COMPTEUR OU DU SERVICE n°2</t>
  </si>
  <si>
    <t>NOM DU COMPTEUR OU DU SERVICE n°3</t>
  </si>
  <si>
    <t>surface (m²) :</t>
  </si>
  <si>
    <r>
      <t>indice m</t>
    </r>
    <r>
      <rPr>
        <b/>
        <vertAlign val="superscript"/>
        <sz val="10"/>
        <rFont val="Arial"/>
        <family val="2"/>
      </rPr>
      <t>3</t>
    </r>
  </si>
  <si>
    <t>RAPPEL ANNEE PRECEDENTE</t>
  </si>
  <si>
    <r>
      <t>Conso
en m</t>
    </r>
    <r>
      <rPr>
        <b/>
        <vertAlign val="superscript"/>
        <sz val="11"/>
        <color indexed="8"/>
        <rFont val="Calibri"/>
        <family val="2"/>
      </rPr>
      <t>3</t>
    </r>
  </si>
  <si>
    <r>
      <t>Conso en m</t>
    </r>
    <r>
      <rPr>
        <vertAlign val="superscript"/>
        <sz val="9"/>
        <color indexed="8"/>
        <rFont val="Calibri"/>
        <family val="2"/>
      </rPr>
      <t>3</t>
    </r>
  </si>
  <si>
    <t>RATIO : conso / fréquent.</t>
  </si>
  <si>
    <t>Conso en kWh</t>
  </si>
  <si>
    <t>ratio Conso / surface</t>
  </si>
  <si>
    <t>ratio Conso / fréquentation</t>
  </si>
  <si>
    <t>www.francoistourismeconsultants.com</t>
  </si>
  <si>
    <t>compteur 1</t>
  </si>
  <si>
    <t>compteur 2</t>
  </si>
  <si>
    <t>compteur 3</t>
  </si>
  <si>
    <t>gaz</t>
  </si>
  <si>
    <r>
      <t>en m</t>
    </r>
    <r>
      <rPr>
        <b/>
        <vertAlign val="superscript"/>
        <sz val="10"/>
        <rFont val="Arial"/>
        <family val="2"/>
      </rPr>
      <t>3</t>
    </r>
  </si>
  <si>
    <t>INDICE DE DEPART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</si>
</sst>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vertAlign val="superscript"/>
      <sz val="11"/>
      <color indexed="8"/>
      <name val="Calibri"/>
      <family val="2"/>
    </font>
    <font>
      <b/>
      <vertAlign val="superscript"/>
      <sz val="10"/>
      <name val="Arial"/>
      <family val="2"/>
    </font>
    <font>
      <vertAlign val="superscript"/>
      <sz val="9"/>
      <color indexed="8"/>
      <name val="Calibri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0">
    <xf numFmtId="0" fontId="0" fillId="0" borderId="0" xfId="0"/>
    <xf numFmtId="0" fontId="2" fillId="0" borderId="1" xfId="2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/>
    <xf numFmtId="0" fontId="0" fillId="0" borderId="2" xfId="0" applyBorder="1"/>
    <xf numFmtId="0" fontId="14" fillId="0" borderId="1" xfId="0" applyFont="1" applyBorder="1"/>
    <xf numFmtId="0" fontId="11" fillId="0" borderId="0" xfId="0" applyFont="1" applyFill="1" applyBorder="1" applyAlignment="1">
      <alignment horizontal="right"/>
    </xf>
    <xf numFmtId="0" fontId="0" fillId="0" borderId="0" xfId="0" applyBorder="1"/>
    <xf numFmtId="0" fontId="15" fillId="0" borderId="0" xfId="0" applyFont="1" applyBorder="1"/>
    <xf numFmtId="0" fontId="0" fillId="0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4" xfId="0" applyFill="1" applyBorder="1"/>
    <xf numFmtId="0" fontId="0" fillId="0" borderId="8" xfId="0" applyBorder="1"/>
    <xf numFmtId="0" fontId="14" fillId="0" borderId="9" xfId="0" applyFont="1" applyBorder="1" applyAlignment="1">
      <alignment horizontal="right"/>
    </xf>
    <xf numFmtId="0" fontId="14" fillId="0" borderId="10" xfId="0" applyFont="1" applyBorder="1"/>
    <xf numFmtId="0" fontId="11" fillId="0" borderId="0" xfId="0" applyFont="1" applyAlignment="1">
      <alignment horizontal="right" vertical="center"/>
    </xf>
    <xf numFmtId="0" fontId="2" fillId="0" borderId="11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12" xfId="0" applyFill="1" applyBorder="1"/>
    <xf numFmtId="0" fontId="2" fillId="0" borderId="12" xfId="2" applyFont="1" applyFill="1" applyBorder="1"/>
    <xf numFmtId="0" fontId="19" fillId="0" borderId="1" xfId="0" applyFont="1" applyFill="1" applyBorder="1"/>
    <xf numFmtId="0" fontId="20" fillId="0" borderId="3" xfId="0" applyFont="1" applyFill="1" applyBorder="1"/>
    <xf numFmtId="0" fontId="8" fillId="0" borderId="0" xfId="2" applyFont="1" applyBorder="1" applyAlignment="1">
      <alignment horizontal="center"/>
    </xf>
    <xf numFmtId="0" fontId="19" fillId="0" borderId="8" xfId="0" applyFont="1" applyBorder="1"/>
    <xf numFmtId="0" fontId="21" fillId="0" borderId="6" xfId="0" applyFont="1" applyBorder="1"/>
    <xf numFmtId="0" fontId="21" fillId="0" borderId="0" xfId="0" applyFont="1" applyBorder="1"/>
    <xf numFmtId="0" fontId="0" fillId="2" borderId="0" xfId="0" applyFill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18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0" fontId="19" fillId="2" borderId="1" xfId="0" applyFont="1" applyFill="1" applyBorder="1" applyProtection="1">
      <protection locked="0"/>
    </xf>
    <xf numFmtId="0" fontId="0" fillId="0" borderId="3" xfId="0" applyFill="1" applyBorder="1" applyProtection="1"/>
    <xf numFmtId="0" fontId="0" fillId="0" borderId="3" xfId="0" applyBorder="1" applyProtection="1"/>
    <xf numFmtId="0" fontId="21" fillId="0" borderId="3" xfId="0" applyFont="1" applyBorder="1" applyProtection="1"/>
    <xf numFmtId="0" fontId="21" fillId="0" borderId="5" xfId="0" applyFont="1" applyBorder="1" applyProtection="1"/>
    <xf numFmtId="0" fontId="11" fillId="0" borderId="0" xfId="0" applyFont="1" applyFill="1" applyBorder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9" xfId="0" applyBorder="1" applyProtection="1"/>
    <xf numFmtId="0" fontId="0" fillId="0" borderId="4" xfId="0" applyBorder="1" applyProtection="1"/>
    <xf numFmtId="0" fontId="21" fillId="0" borderId="0" xfId="0" applyFont="1" applyBorder="1" applyProtection="1"/>
    <xf numFmtId="0" fontId="2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22" fillId="0" borderId="0" xfId="0" applyFont="1" applyFill="1" applyBorder="1" applyAlignment="1" applyProtection="1">
      <alignment horizontal="right"/>
    </xf>
    <xf numFmtId="0" fontId="11" fillId="0" borderId="4" xfId="0" applyFont="1" applyFill="1" applyBorder="1" applyAlignment="1" applyProtection="1">
      <alignment horizontal="center"/>
    </xf>
    <xf numFmtId="0" fontId="0" fillId="3" borderId="0" xfId="0" applyFill="1" applyProtection="1"/>
    <xf numFmtId="0" fontId="0" fillId="3" borderId="0" xfId="0" applyFill="1" applyBorder="1" applyProtection="1"/>
    <xf numFmtId="0" fontId="0" fillId="0" borderId="2" xfId="0" applyBorder="1" applyProtection="1"/>
    <xf numFmtId="0" fontId="0" fillId="0" borderId="8" xfId="0" applyBorder="1" applyProtection="1"/>
    <xf numFmtId="0" fontId="0" fillId="0" borderId="0" xfId="0" applyProtection="1"/>
    <xf numFmtId="0" fontId="11" fillId="3" borderId="0" xfId="0" applyFont="1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13" fillId="3" borderId="0" xfId="0" applyFont="1" applyFill="1" applyProtection="1"/>
    <xf numFmtId="0" fontId="23" fillId="3" borderId="0" xfId="0" applyFont="1" applyFill="1" applyProtection="1"/>
    <xf numFmtId="0" fontId="15" fillId="3" borderId="0" xfId="0" applyFont="1" applyFill="1" applyProtection="1"/>
    <xf numFmtId="0" fontId="12" fillId="3" borderId="0" xfId="0" applyFont="1" applyFill="1" applyBorder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4" xfId="0" applyFill="1" applyBorder="1" applyProtection="1"/>
    <xf numFmtId="0" fontId="0" fillId="0" borderId="0" xfId="0" applyFill="1" applyProtection="1"/>
    <xf numFmtId="0" fontId="11" fillId="3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4" fillId="0" borderId="9" xfId="0" applyFont="1" applyBorder="1" applyAlignment="1" applyProtection="1">
      <alignment horizontal="right"/>
    </xf>
    <xf numFmtId="0" fontId="14" fillId="0" borderId="1" xfId="0" applyFont="1" applyBorder="1" applyProtection="1"/>
    <xf numFmtId="0" fontId="14" fillId="0" borderId="10" xfId="0" applyFont="1" applyBorder="1" applyProtection="1"/>
    <xf numFmtId="0" fontId="15" fillId="0" borderId="0" xfId="0" applyFont="1" applyFill="1" applyProtection="1"/>
    <xf numFmtId="0" fontId="0" fillId="0" borderId="5" xfId="0" applyBorder="1" applyProtection="1"/>
    <xf numFmtId="0" fontId="9" fillId="3" borderId="0" xfId="0" applyFont="1" applyFill="1" applyProtection="1"/>
    <xf numFmtId="0" fontId="19" fillId="3" borderId="1" xfId="0" applyFont="1" applyFill="1" applyBorder="1" applyProtection="1"/>
    <xf numFmtId="0" fontId="19" fillId="3" borderId="10" xfId="0" applyFont="1" applyFill="1" applyBorder="1" applyProtection="1"/>
    <xf numFmtId="0" fontId="2" fillId="2" borderId="11" xfId="2" applyFont="1" applyFill="1" applyBorder="1" applyProtection="1">
      <protection locked="0"/>
    </xf>
    <xf numFmtId="0" fontId="10" fillId="0" borderId="0" xfId="1" applyAlignment="1" applyProtection="1"/>
    <xf numFmtId="0" fontId="10" fillId="0" borderId="0" xfId="1" applyAlignment="1" applyProtection="1">
      <alignment horizontal="right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3" fillId="0" borderId="3" xfId="2" applyFont="1" applyBorder="1" applyAlignment="1" applyProtection="1">
      <alignment horizontal="right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2" fillId="4" borderId="28" xfId="0" applyFont="1" applyFill="1" applyBorder="1" applyAlignment="1" applyProtection="1">
      <alignment horizontal="center"/>
      <protection locked="0"/>
    </xf>
    <xf numFmtId="0" fontId="12" fillId="4" borderId="29" xfId="0" applyFont="1" applyFill="1" applyBorder="1" applyAlignment="1" applyProtection="1">
      <alignment horizontal="center"/>
      <protection locked="0"/>
    </xf>
    <xf numFmtId="0" fontId="12" fillId="4" borderId="30" xfId="0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2" fillId="5" borderId="28" xfId="0" applyFont="1" applyFill="1" applyBorder="1" applyAlignment="1" applyProtection="1">
      <alignment horizontal="center"/>
    </xf>
    <xf numFmtId="0" fontId="12" fillId="5" borderId="29" xfId="0" applyFont="1" applyFill="1" applyBorder="1" applyAlignment="1" applyProtection="1">
      <alignment horizontal="center"/>
    </xf>
    <xf numFmtId="0" fontId="12" fillId="5" borderId="30" xfId="0" applyFont="1" applyFill="1" applyBorder="1" applyAlignment="1" applyProtection="1">
      <alignment horizontal="center"/>
    </xf>
    <xf numFmtId="0" fontId="11" fillId="0" borderId="23" xfId="0" applyFont="1" applyBorder="1" applyAlignment="1" applyProtection="1">
      <alignment horizontal="center" wrapText="1"/>
    </xf>
    <xf numFmtId="0" fontId="11" fillId="0" borderId="24" xfId="0" applyFont="1" applyBorder="1" applyAlignment="1" applyProtection="1">
      <alignment horizontal="center" wrapText="1"/>
    </xf>
    <xf numFmtId="0" fontId="11" fillId="0" borderId="25" xfId="0" applyFont="1" applyBorder="1" applyAlignment="1" applyProtection="1">
      <alignment horizont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21" fillId="0" borderId="25" xfId="0" applyFont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/>
    </xf>
    <xf numFmtId="0" fontId="19" fillId="0" borderId="26" xfId="0" applyFont="1" applyFill="1" applyBorder="1" applyAlignment="1" applyProtection="1">
      <alignment horizontal="center"/>
    </xf>
    <xf numFmtId="0" fontId="19" fillId="0" borderId="27" xfId="0" applyFont="1" applyFill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 wrapText="1"/>
    </xf>
    <xf numFmtId="0" fontId="11" fillId="0" borderId="21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11" fillId="6" borderId="28" xfId="0" applyFont="1" applyFill="1" applyBorder="1" applyAlignment="1" applyProtection="1">
      <alignment horizontal="center"/>
      <protection locked="0"/>
    </xf>
    <xf numFmtId="0" fontId="11" fillId="6" borderId="29" xfId="0" applyFont="1" applyFill="1" applyBorder="1" applyAlignment="1" applyProtection="1">
      <alignment horizontal="center"/>
      <protection locked="0"/>
    </xf>
    <xf numFmtId="0" fontId="11" fillId="6" borderId="30" xfId="0" applyFont="1" applyFill="1" applyBorder="1" applyAlignment="1" applyProtection="1">
      <alignment horizontal="center"/>
      <protection locked="0"/>
    </xf>
    <xf numFmtId="0" fontId="12" fillId="5" borderId="28" xfId="0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0" fontId="12" fillId="5" borderId="30" xfId="0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right" wrapText="1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7" borderId="28" xfId="0" applyFont="1" applyFill="1" applyBorder="1" applyAlignment="1" applyProtection="1">
      <alignment horizontal="center"/>
      <protection locked="0"/>
    </xf>
    <xf numFmtId="0" fontId="12" fillId="7" borderId="29" xfId="0" applyFont="1" applyFill="1" applyBorder="1" applyAlignment="1" applyProtection="1">
      <alignment horizontal="center"/>
      <protection locked="0"/>
    </xf>
    <xf numFmtId="0" fontId="12" fillId="7" borderId="30" xfId="0" applyFont="1" applyFill="1" applyBorder="1" applyAlignment="1" applyProtection="1">
      <alignment horizontal="center"/>
      <protection locked="0"/>
    </xf>
    <xf numFmtId="0" fontId="12" fillId="8" borderId="28" xfId="0" applyFont="1" applyFill="1" applyBorder="1" applyAlignment="1" applyProtection="1">
      <alignment horizontal="center"/>
      <protection locked="0"/>
    </xf>
    <xf numFmtId="0" fontId="12" fillId="8" borderId="29" xfId="0" applyFont="1" applyFill="1" applyBorder="1" applyAlignment="1" applyProtection="1">
      <alignment horizontal="center"/>
      <protection locked="0"/>
    </xf>
    <xf numFmtId="0" fontId="12" fillId="8" borderId="30" xfId="0" applyFont="1" applyFill="1" applyBorder="1" applyAlignment="1" applyProtection="1">
      <alignment horizontal="center"/>
      <protection locked="0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ancoistourismeconsultants.com/" TargetMode="External"/><Relationship Id="rId2" Type="http://schemas.openxmlformats.org/officeDocument/2006/relationships/hyperlink" Target="http://www.francoistourismeconsultants.com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ancoistourismeconsultants.com/" TargetMode="External"/><Relationship Id="rId2" Type="http://schemas.openxmlformats.org/officeDocument/2006/relationships/hyperlink" Target="http://www.francoistourismeconsultants.com/" TargetMode="External"/><Relationship Id="rId1" Type="http://schemas.openxmlformats.org/officeDocument/2006/relationships/printerSettings" Target="../printerSettings/printerSettings3.bin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ancoistourismeconsultants.com/" TargetMode="External"/><Relationship Id="rId2" Type="http://schemas.openxmlformats.org/officeDocument/2006/relationships/hyperlink" Target="http://www.francoistourismeconsultants.com/" TargetMode="External"/><Relationship Id="rId1" Type="http://schemas.openxmlformats.org/officeDocument/2006/relationships/printerSettings" Target="../printerSettings/printerSettings5.bin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ancoistourismeconsultants.com/" TargetMode="External"/><Relationship Id="rId2" Type="http://schemas.openxmlformats.org/officeDocument/2006/relationships/hyperlink" Target="http://www.francoistourismeconsultants.com/" TargetMode="External"/><Relationship Id="rId1" Type="http://schemas.openxmlformats.org/officeDocument/2006/relationships/printerSettings" Target="../printerSettings/printerSettings7.bin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36"/>
  <sheetViews>
    <sheetView tabSelected="1" topLeftCell="A5" zoomScale="90" zoomScaleNormal="90" workbookViewId="0">
      <selection activeCell="E1" sqref="E1"/>
    </sheetView>
  </sheetViews>
  <sheetFormatPr baseColWidth="10" defaultRowHeight="15"/>
  <cols>
    <col min="1" max="1" width="2.5703125" style="74" customWidth="1"/>
    <col min="2" max="3" width="10.7109375" style="74" customWidth="1"/>
    <col min="4" max="4" width="11.85546875" style="74" customWidth="1"/>
    <col min="5" max="6" width="10.7109375" style="74" customWidth="1"/>
    <col min="7" max="7" width="2.7109375" style="85" customWidth="1"/>
    <col min="8" max="9" width="10.7109375" style="85" customWidth="1"/>
    <col min="10" max="10" width="11.85546875" style="85" customWidth="1"/>
    <col min="11" max="12" width="10.7109375" style="85" customWidth="1"/>
    <col min="13" max="13" width="2.7109375" style="85" customWidth="1"/>
    <col min="14" max="15" width="10.7109375" style="74" customWidth="1"/>
    <col min="16" max="16" width="11.85546875" style="74" customWidth="1"/>
    <col min="17" max="17" width="10.7109375" style="74" customWidth="1"/>
    <col min="18" max="18" width="2.7109375" style="85" customWidth="1"/>
    <col min="19" max="19" width="10.7109375" style="74" customWidth="1"/>
    <col min="20" max="23" width="14.7109375" style="74" customWidth="1"/>
    <col min="24" max="16384" width="11.42578125" style="74"/>
  </cols>
  <sheetData>
    <row r="1" spans="1:24">
      <c r="A1" s="70"/>
      <c r="B1" s="70"/>
      <c r="C1" s="70"/>
      <c r="D1" s="75" t="s">
        <v>28</v>
      </c>
      <c r="E1" s="42">
        <v>2013</v>
      </c>
      <c r="F1" s="70"/>
      <c r="G1" s="76"/>
      <c r="H1" s="76"/>
      <c r="I1" s="75" t="s">
        <v>28</v>
      </c>
      <c r="J1" s="70">
        <f>E1</f>
        <v>2013</v>
      </c>
      <c r="K1" s="70"/>
      <c r="L1" s="76"/>
      <c r="M1" s="70"/>
      <c r="N1" s="70"/>
      <c r="O1" s="70"/>
      <c r="P1" s="75" t="s">
        <v>28</v>
      </c>
      <c r="Q1" s="70">
        <f>E1</f>
        <v>2013</v>
      </c>
      <c r="R1" s="70"/>
      <c r="S1" s="70"/>
      <c r="T1" s="70"/>
      <c r="U1" s="70"/>
      <c r="V1" s="75" t="s">
        <v>28</v>
      </c>
      <c r="W1" s="70">
        <f>E1</f>
        <v>2013</v>
      </c>
      <c r="X1" s="70"/>
    </row>
    <row r="2" spans="1:24" ht="18.75">
      <c r="A2" s="70"/>
      <c r="B2" s="77" t="s">
        <v>25</v>
      </c>
      <c r="C2" s="70"/>
      <c r="D2" s="70"/>
      <c r="E2" s="70"/>
      <c r="F2" s="70"/>
      <c r="G2" s="70"/>
      <c r="H2" s="78" t="s">
        <v>36</v>
      </c>
      <c r="I2" s="70"/>
      <c r="J2" s="70"/>
      <c r="K2" s="70"/>
      <c r="L2" s="70"/>
      <c r="M2" s="70"/>
      <c r="N2" s="78" t="s">
        <v>36</v>
      </c>
      <c r="O2" s="70"/>
      <c r="P2" s="70"/>
      <c r="Q2" s="70"/>
      <c r="R2" s="70"/>
      <c r="S2" s="78" t="s">
        <v>36</v>
      </c>
      <c r="T2" s="79"/>
      <c r="U2" s="70"/>
      <c r="V2" s="70"/>
      <c r="W2" s="70"/>
      <c r="X2" s="70"/>
    </row>
    <row r="3" spans="1:24" ht="15.75" thickBo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4" ht="15.75" thickTop="1">
      <c r="A4" s="70"/>
      <c r="B4" s="114" t="s">
        <v>42</v>
      </c>
      <c r="C4" s="115"/>
      <c r="D4" s="115"/>
      <c r="E4" s="115"/>
      <c r="F4" s="116"/>
      <c r="G4" s="80"/>
      <c r="H4" s="114" t="s">
        <v>43</v>
      </c>
      <c r="I4" s="115"/>
      <c r="J4" s="115"/>
      <c r="K4" s="115"/>
      <c r="L4" s="116"/>
      <c r="M4" s="70"/>
      <c r="N4" s="114" t="s">
        <v>44</v>
      </c>
      <c r="O4" s="115"/>
      <c r="P4" s="115"/>
      <c r="Q4" s="116"/>
      <c r="R4" s="81"/>
      <c r="S4" s="120" t="s">
        <v>22</v>
      </c>
      <c r="T4" s="121"/>
      <c r="U4" s="121"/>
      <c r="V4" s="121"/>
      <c r="W4" s="122"/>
      <c r="X4" s="70"/>
    </row>
    <row r="5" spans="1:24" s="85" customFormat="1" ht="15.75" thickBot="1">
      <c r="A5" s="70"/>
      <c r="B5" s="54"/>
      <c r="C5" s="58"/>
      <c r="D5" s="68" t="s">
        <v>45</v>
      </c>
      <c r="E5" s="44"/>
      <c r="F5" s="69"/>
      <c r="G5" s="82"/>
      <c r="H5" s="54"/>
      <c r="I5" s="58"/>
      <c r="J5" s="68" t="s">
        <v>45</v>
      </c>
      <c r="K5" s="44"/>
      <c r="L5" s="69"/>
      <c r="M5" s="70"/>
      <c r="N5" s="54"/>
      <c r="O5" s="58"/>
      <c r="P5" s="68" t="s">
        <v>45</v>
      </c>
      <c r="Q5" s="49"/>
      <c r="R5" s="82"/>
      <c r="S5" s="54"/>
      <c r="T5" s="83"/>
      <c r="U5" s="83"/>
      <c r="V5" s="83"/>
      <c r="W5" s="84"/>
      <c r="X5" s="70"/>
    </row>
    <row r="6" spans="1:24" ht="15.75" customHeight="1" thickBot="1">
      <c r="A6" s="70"/>
      <c r="B6" s="104" t="s">
        <v>41</v>
      </c>
      <c r="C6" s="59" t="s">
        <v>37</v>
      </c>
      <c r="D6" s="105" t="s">
        <v>48</v>
      </c>
      <c r="E6" s="108" t="s">
        <v>12</v>
      </c>
      <c r="F6" s="111" t="s">
        <v>38</v>
      </c>
      <c r="G6" s="86"/>
      <c r="H6" s="104" t="s">
        <v>41</v>
      </c>
      <c r="I6" s="59" t="s">
        <v>37</v>
      </c>
      <c r="J6" s="105" t="s">
        <v>48</v>
      </c>
      <c r="K6" s="108" t="s">
        <v>12</v>
      </c>
      <c r="L6" s="111" t="s">
        <v>38</v>
      </c>
      <c r="M6" s="87"/>
      <c r="N6" s="104" t="s">
        <v>41</v>
      </c>
      <c r="O6" s="59" t="s">
        <v>37</v>
      </c>
      <c r="P6" s="105" t="s">
        <v>48</v>
      </c>
      <c r="Q6" s="117" t="s">
        <v>12</v>
      </c>
      <c r="R6" s="88"/>
      <c r="S6" s="55"/>
      <c r="T6" s="105" t="s">
        <v>35</v>
      </c>
      <c r="U6" s="105" t="s">
        <v>39</v>
      </c>
      <c r="V6" s="135" t="s">
        <v>23</v>
      </c>
      <c r="W6" s="123" t="s">
        <v>24</v>
      </c>
      <c r="X6" s="70"/>
    </row>
    <row r="7" spans="1:24" ht="15.75" thickBot="1">
      <c r="A7" s="70"/>
      <c r="B7" s="104"/>
      <c r="C7" s="43"/>
      <c r="D7" s="106"/>
      <c r="E7" s="109"/>
      <c r="F7" s="112"/>
      <c r="G7" s="86"/>
      <c r="H7" s="104"/>
      <c r="I7" s="43"/>
      <c r="J7" s="106"/>
      <c r="K7" s="109"/>
      <c r="L7" s="112"/>
      <c r="M7" s="87"/>
      <c r="N7" s="104"/>
      <c r="O7" s="48"/>
      <c r="P7" s="106"/>
      <c r="Q7" s="118"/>
      <c r="R7" s="88"/>
      <c r="S7" s="55"/>
      <c r="T7" s="106"/>
      <c r="U7" s="106"/>
      <c r="V7" s="136"/>
      <c r="W7" s="124"/>
      <c r="X7" s="70"/>
    </row>
    <row r="8" spans="1:24" ht="15.75" thickBot="1">
      <c r="A8" s="70"/>
      <c r="B8" s="55"/>
      <c r="C8" s="60" t="s">
        <v>46</v>
      </c>
      <c r="D8" s="107"/>
      <c r="E8" s="110"/>
      <c r="F8" s="113"/>
      <c r="G8" s="86"/>
      <c r="H8" s="55"/>
      <c r="I8" s="60" t="s">
        <v>46</v>
      </c>
      <c r="J8" s="107"/>
      <c r="K8" s="110"/>
      <c r="L8" s="113"/>
      <c r="M8" s="87"/>
      <c r="N8" s="55"/>
      <c r="O8" s="60" t="s">
        <v>46</v>
      </c>
      <c r="P8" s="107"/>
      <c r="Q8" s="119"/>
      <c r="R8" s="88"/>
      <c r="S8" s="55"/>
      <c r="T8" s="107"/>
      <c r="U8" s="107"/>
      <c r="V8" s="137"/>
      <c r="W8" s="125"/>
      <c r="X8" s="70"/>
    </row>
    <row r="9" spans="1:24">
      <c r="A9" s="70"/>
      <c r="B9" s="55" t="s">
        <v>0</v>
      </c>
      <c r="C9" s="43"/>
      <c r="D9" s="61">
        <f>IF(C7,IF(C9,C9-C7,0),0)</f>
        <v>0</v>
      </c>
      <c r="E9" s="45"/>
      <c r="F9" s="46"/>
      <c r="G9" s="71"/>
      <c r="H9" s="55" t="s">
        <v>0</v>
      </c>
      <c r="I9" s="43"/>
      <c r="J9" s="61">
        <f>IF(I7,IF(I9,I9-I7,0),0)</f>
        <v>0</v>
      </c>
      <c r="K9" s="45"/>
      <c r="L9" s="46"/>
      <c r="M9" s="71"/>
      <c r="N9" s="55" t="s">
        <v>0</v>
      </c>
      <c r="O9" s="50"/>
      <c r="P9" s="61">
        <f>IF(O7,IF(O9,O9-O7,0),0)</f>
        <v>0</v>
      </c>
      <c r="Q9" s="51"/>
      <c r="R9" s="71"/>
      <c r="S9" s="55" t="s">
        <v>0</v>
      </c>
      <c r="T9" s="72">
        <f t="shared" ref="T9:T20" si="0">D9+P9+J9</f>
        <v>0</v>
      </c>
      <c r="U9" s="72">
        <f>E9+Q9+K9+(F9/3)+(L9/3)</f>
        <v>0</v>
      </c>
      <c r="V9" s="72" t="e">
        <f>T9/U9</f>
        <v>#DIV/0!</v>
      </c>
      <c r="W9" s="73" t="e">
        <f>T9/($E$5+$Q$5+$K$5)</f>
        <v>#DIV/0!</v>
      </c>
      <c r="X9" s="70"/>
    </row>
    <row r="10" spans="1:24">
      <c r="A10" s="70"/>
      <c r="B10" s="55" t="s">
        <v>1</v>
      </c>
      <c r="C10" s="43"/>
      <c r="D10" s="61">
        <f>IF(C9,IF(C10,C10-C9,0),0)</f>
        <v>0</v>
      </c>
      <c r="E10" s="43"/>
      <c r="F10" s="47"/>
      <c r="G10" s="71"/>
      <c r="H10" s="55" t="s">
        <v>1</v>
      </c>
      <c r="I10" s="43"/>
      <c r="J10" s="61">
        <f>IF(I9,IF(I10,I10-I9,0),0)</f>
        <v>0</v>
      </c>
      <c r="K10" s="43"/>
      <c r="L10" s="47"/>
      <c r="M10" s="71"/>
      <c r="N10" s="55" t="s">
        <v>1</v>
      </c>
      <c r="O10" s="43"/>
      <c r="P10" s="61">
        <f>IF(O9,IF(O10,O10-O9,0),0)</f>
        <v>0</v>
      </c>
      <c r="Q10" s="47"/>
      <c r="R10" s="71"/>
      <c r="S10" s="55" t="s">
        <v>1</v>
      </c>
      <c r="T10" s="72">
        <f t="shared" si="0"/>
        <v>0</v>
      </c>
      <c r="U10" s="72">
        <f t="shared" ref="U10:U20" si="1">E10+Q10+K10+(F10/3)+(L10/3)</f>
        <v>0</v>
      </c>
      <c r="V10" s="72" t="e">
        <f t="shared" ref="V10:V20" si="2">T10/U10</f>
        <v>#DIV/0!</v>
      </c>
      <c r="W10" s="73" t="e">
        <f t="shared" ref="W10:W20" si="3">T10/($E$5+$Q$5+$K$5)</f>
        <v>#DIV/0!</v>
      </c>
      <c r="X10" s="70"/>
    </row>
    <row r="11" spans="1:24">
      <c r="A11" s="70"/>
      <c r="B11" s="55" t="s">
        <v>2</v>
      </c>
      <c r="C11" s="43"/>
      <c r="D11" s="61">
        <f>IF(C10,IF(C11,C11-C10,0),0)</f>
        <v>0</v>
      </c>
      <c r="E11" s="43"/>
      <c r="F11" s="47"/>
      <c r="G11" s="71"/>
      <c r="H11" s="55" t="s">
        <v>2</v>
      </c>
      <c r="I11" s="43"/>
      <c r="J11" s="61">
        <f>IF(I10,IF(I11,I11-I10,0),0)</f>
        <v>0</v>
      </c>
      <c r="K11" s="43"/>
      <c r="L11" s="47"/>
      <c r="M11" s="71"/>
      <c r="N11" s="55" t="s">
        <v>2</v>
      </c>
      <c r="O11" s="43"/>
      <c r="P11" s="61">
        <f>IF(O10,IF(O11,O11-O10,0),0)</f>
        <v>0</v>
      </c>
      <c r="Q11" s="47"/>
      <c r="R11" s="71"/>
      <c r="S11" s="55" t="s">
        <v>2</v>
      </c>
      <c r="T11" s="72">
        <f t="shared" si="0"/>
        <v>0</v>
      </c>
      <c r="U11" s="72">
        <f t="shared" si="1"/>
        <v>0</v>
      </c>
      <c r="V11" s="72" t="e">
        <f t="shared" si="2"/>
        <v>#DIV/0!</v>
      </c>
      <c r="W11" s="73" t="e">
        <f t="shared" si="3"/>
        <v>#DIV/0!</v>
      </c>
      <c r="X11" s="70"/>
    </row>
    <row r="12" spans="1:24">
      <c r="A12" s="70"/>
      <c r="B12" s="55" t="s">
        <v>3</v>
      </c>
      <c r="C12" s="43"/>
      <c r="D12" s="61">
        <f t="shared" ref="D12:D20" si="4">IF(C11,IF(C12,C12-C11,0),0)</f>
        <v>0</v>
      </c>
      <c r="E12" s="43"/>
      <c r="F12" s="47"/>
      <c r="G12" s="71"/>
      <c r="H12" s="55" t="s">
        <v>3</v>
      </c>
      <c r="I12" s="43"/>
      <c r="J12" s="61">
        <f t="shared" ref="J12:J20" si="5">IF(I11,IF(I12,I12-I11,0),0)</f>
        <v>0</v>
      </c>
      <c r="K12" s="43"/>
      <c r="L12" s="47"/>
      <c r="M12" s="71"/>
      <c r="N12" s="55" t="s">
        <v>3</v>
      </c>
      <c r="O12" s="43"/>
      <c r="P12" s="61">
        <f t="shared" ref="P12:P20" si="6">IF(O11,IF(O12,O12-O11,0),0)</f>
        <v>0</v>
      </c>
      <c r="Q12" s="47"/>
      <c r="R12" s="71"/>
      <c r="S12" s="55" t="s">
        <v>3</v>
      </c>
      <c r="T12" s="72">
        <f t="shared" si="0"/>
        <v>0</v>
      </c>
      <c r="U12" s="72">
        <f t="shared" si="1"/>
        <v>0</v>
      </c>
      <c r="V12" s="72" t="e">
        <f t="shared" si="2"/>
        <v>#DIV/0!</v>
      </c>
      <c r="W12" s="73" t="e">
        <f t="shared" si="3"/>
        <v>#DIV/0!</v>
      </c>
      <c r="X12" s="70"/>
    </row>
    <row r="13" spans="1:24">
      <c r="A13" s="70"/>
      <c r="B13" s="55" t="s">
        <v>4</v>
      </c>
      <c r="C13" s="43"/>
      <c r="D13" s="61">
        <f>IF(C12,IF(C13,C13-C12,0),0)</f>
        <v>0</v>
      </c>
      <c r="E13" s="43"/>
      <c r="F13" s="47"/>
      <c r="G13" s="71"/>
      <c r="H13" s="55" t="s">
        <v>4</v>
      </c>
      <c r="I13" s="43"/>
      <c r="J13" s="61">
        <f t="shared" si="5"/>
        <v>0</v>
      </c>
      <c r="K13" s="43"/>
      <c r="L13" s="47"/>
      <c r="M13" s="71"/>
      <c r="N13" s="55" t="s">
        <v>4</v>
      </c>
      <c r="O13" s="43"/>
      <c r="P13" s="61">
        <f t="shared" si="6"/>
        <v>0</v>
      </c>
      <c r="Q13" s="47"/>
      <c r="R13" s="71"/>
      <c r="S13" s="55" t="s">
        <v>4</v>
      </c>
      <c r="T13" s="72">
        <f t="shared" si="0"/>
        <v>0</v>
      </c>
      <c r="U13" s="72">
        <f t="shared" si="1"/>
        <v>0</v>
      </c>
      <c r="V13" s="72" t="e">
        <f t="shared" si="2"/>
        <v>#DIV/0!</v>
      </c>
      <c r="W13" s="73" t="e">
        <f t="shared" si="3"/>
        <v>#DIV/0!</v>
      </c>
      <c r="X13" s="70"/>
    </row>
    <row r="14" spans="1:24">
      <c r="A14" s="70"/>
      <c r="B14" s="55" t="s">
        <v>5</v>
      </c>
      <c r="C14" s="43"/>
      <c r="D14" s="61">
        <f>IF(C13,IF(C14,C14-C13,0),0)</f>
        <v>0</v>
      </c>
      <c r="E14" s="43"/>
      <c r="F14" s="47"/>
      <c r="G14" s="71"/>
      <c r="H14" s="55" t="s">
        <v>5</v>
      </c>
      <c r="I14" s="43"/>
      <c r="J14" s="61">
        <f t="shared" si="5"/>
        <v>0</v>
      </c>
      <c r="K14" s="43"/>
      <c r="L14" s="47"/>
      <c r="M14" s="71"/>
      <c r="N14" s="55" t="s">
        <v>5</v>
      </c>
      <c r="O14" s="43"/>
      <c r="P14" s="61">
        <f t="shared" si="6"/>
        <v>0</v>
      </c>
      <c r="Q14" s="47"/>
      <c r="R14" s="71"/>
      <c r="S14" s="55" t="s">
        <v>5</v>
      </c>
      <c r="T14" s="72">
        <f t="shared" si="0"/>
        <v>0</v>
      </c>
      <c r="U14" s="72">
        <f t="shared" si="1"/>
        <v>0</v>
      </c>
      <c r="V14" s="72" t="e">
        <f t="shared" si="2"/>
        <v>#DIV/0!</v>
      </c>
      <c r="W14" s="73" t="e">
        <f t="shared" si="3"/>
        <v>#DIV/0!</v>
      </c>
      <c r="X14" s="70"/>
    </row>
    <row r="15" spans="1:24">
      <c r="A15" s="70"/>
      <c r="B15" s="55" t="s">
        <v>6</v>
      </c>
      <c r="C15" s="43"/>
      <c r="D15" s="61">
        <f t="shared" si="4"/>
        <v>0</v>
      </c>
      <c r="E15" s="43"/>
      <c r="F15" s="47"/>
      <c r="G15" s="71"/>
      <c r="H15" s="55" t="s">
        <v>6</v>
      </c>
      <c r="I15" s="43"/>
      <c r="J15" s="61">
        <f t="shared" si="5"/>
        <v>0</v>
      </c>
      <c r="K15" s="43"/>
      <c r="L15" s="47"/>
      <c r="M15" s="71"/>
      <c r="N15" s="55" t="s">
        <v>6</v>
      </c>
      <c r="O15" s="43"/>
      <c r="P15" s="61">
        <f t="shared" si="6"/>
        <v>0</v>
      </c>
      <c r="Q15" s="47"/>
      <c r="R15" s="71"/>
      <c r="S15" s="55" t="s">
        <v>6</v>
      </c>
      <c r="T15" s="72">
        <f t="shared" si="0"/>
        <v>0</v>
      </c>
      <c r="U15" s="72">
        <f t="shared" si="1"/>
        <v>0</v>
      </c>
      <c r="V15" s="72" t="e">
        <f t="shared" si="2"/>
        <v>#DIV/0!</v>
      </c>
      <c r="W15" s="73" t="e">
        <f t="shared" si="3"/>
        <v>#DIV/0!</v>
      </c>
      <c r="X15" s="70"/>
    </row>
    <row r="16" spans="1:24">
      <c r="A16" s="70"/>
      <c r="B16" s="55" t="s">
        <v>7</v>
      </c>
      <c r="C16" s="43"/>
      <c r="D16" s="61">
        <f t="shared" si="4"/>
        <v>0</v>
      </c>
      <c r="E16" s="43"/>
      <c r="F16" s="47"/>
      <c r="G16" s="71"/>
      <c r="H16" s="55" t="s">
        <v>7</v>
      </c>
      <c r="I16" s="43"/>
      <c r="J16" s="61">
        <f t="shared" si="5"/>
        <v>0</v>
      </c>
      <c r="K16" s="43"/>
      <c r="L16" s="47"/>
      <c r="M16" s="71"/>
      <c r="N16" s="55" t="s">
        <v>7</v>
      </c>
      <c r="O16" s="43"/>
      <c r="P16" s="61">
        <f t="shared" si="6"/>
        <v>0</v>
      </c>
      <c r="Q16" s="47"/>
      <c r="R16" s="71"/>
      <c r="S16" s="55" t="s">
        <v>7</v>
      </c>
      <c r="T16" s="72">
        <f t="shared" si="0"/>
        <v>0</v>
      </c>
      <c r="U16" s="72">
        <f t="shared" si="1"/>
        <v>0</v>
      </c>
      <c r="V16" s="72" t="e">
        <f t="shared" si="2"/>
        <v>#DIV/0!</v>
      </c>
      <c r="W16" s="73" t="e">
        <f t="shared" si="3"/>
        <v>#DIV/0!</v>
      </c>
      <c r="X16" s="70"/>
    </row>
    <row r="17" spans="1:24">
      <c r="A17" s="70"/>
      <c r="B17" s="55" t="s">
        <v>8</v>
      </c>
      <c r="C17" s="43"/>
      <c r="D17" s="61">
        <f t="shared" si="4"/>
        <v>0</v>
      </c>
      <c r="E17" s="43"/>
      <c r="F17" s="47"/>
      <c r="G17" s="71"/>
      <c r="H17" s="55" t="s">
        <v>8</v>
      </c>
      <c r="I17" s="43"/>
      <c r="J17" s="61">
        <f t="shared" si="5"/>
        <v>0</v>
      </c>
      <c r="K17" s="43"/>
      <c r="L17" s="47"/>
      <c r="M17" s="71"/>
      <c r="N17" s="55" t="s">
        <v>8</v>
      </c>
      <c r="O17" s="43"/>
      <c r="P17" s="61">
        <f t="shared" si="6"/>
        <v>0</v>
      </c>
      <c r="Q17" s="47"/>
      <c r="R17" s="71"/>
      <c r="S17" s="55" t="s">
        <v>8</v>
      </c>
      <c r="T17" s="72">
        <f t="shared" si="0"/>
        <v>0</v>
      </c>
      <c r="U17" s="72">
        <f t="shared" si="1"/>
        <v>0</v>
      </c>
      <c r="V17" s="72" t="e">
        <f t="shared" si="2"/>
        <v>#DIV/0!</v>
      </c>
      <c r="W17" s="73" t="e">
        <f t="shared" si="3"/>
        <v>#DIV/0!</v>
      </c>
      <c r="X17" s="70"/>
    </row>
    <row r="18" spans="1:24">
      <c r="A18" s="70"/>
      <c r="B18" s="55" t="s">
        <v>9</v>
      </c>
      <c r="C18" s="43"/>
      <c r="D18" s="61">
        <f t="shared" si="4"/>
        <v>0</v>
      </c>
      <c r="E18" s="43"/>
      <c r="F18" s="47"/>
      <c r="G18" s="71"/>
      <c r="H18" s="55" t="s">
        <v>9</v>
      </c>
      <c r="I18" s="43"/>
      <c r="J18" s="61">
        <f t="shared" si="5"/>
        <v>0</v>
      </c>
      <c r="K18" s="43"/>
      <c r="L18" s="47"/>
      <c r="M18" s="71"/>
      <c r="N18" s="55" t="s">
        <v>9</v>
      </c>
      <c r="O18" s="43"/>
      <c r="P18" s="61">
        <f t="shared" si="6"/>
        <v>0</v>
      </c>
      <c r="Q18" s="47"/>
      <c r="R18" s="71"/>
      <c r="S18" s="55" t="s">
        <v>9</v>
      </c>
      <c r="T18" s="72">
        <f t="shared" si="0"/>
        <v>0</v>
      </c>
      <c r="U18" s="72">
        <f t="shared" si="1"/>
        <v>0</v>
      </c>
      <c r="V18" s="72" t="e">
        <f t="shared" si="2"/>
        <v>#DIV/0!</v>
      </c>
      <c r="W18" s="73" t="e">
        <f t="shared" si="3"/>
        <v>#DIV/0!</v>
      </c>
      <c r="X18" s="70"/>
    </row>
    <row r="19" spans="1:24">
      <c r="A19" s="70"/>
      <c r="B19" s="55" t="s">
        <v>10</v>
      </c>
      <c r="C19" s="43"/>
      <c r="D19" s="61">
        <f t="shared" si="4"/>
        <v>0</v>
      </c>
      <c r="E19" s="43"/>
      <c r="F19" s="47"/>
      <c r="G19" s="71"/>
      <c r="H19" s="55" t="s">
        <v>10</v>
      </c>
      <c r="I19" s="43"/>
      <c r="J19" s="61">
        <f t="shared" si="5"/>
        <v>0</v>
      </c>
      <c r="K19" s="43"/>
      <c r="L19" s="47"/>
      <c r="M19" s="71"/>
      <c r="N19" s="55" t="s">
        <v>10</v>
      </c>
      <c r="O19" s="43"/>
      <c r="P19" s="61">
        <f t="shared" si="6"/>
        <v>0</v>
      </c>
      <c r="Q19" s="47"/>
      <c r="R19" s="71"/>
      <c r="S19" s="55" t="s">
        <v>10</v>
      </c>
      <c r="T19" s="72">
        <f t="shared" si="0"/>
        <v>0</v>
      </c>
      <c r="U19" s="72">
        <f t="shared" si="1"/>
        <v>0</v>
      </c>
      <c r="V19" s="72" t="e">
        <f t="shared" si="2"/>
        <v>#DIV/0!</v>
      </c>
      <c r="W19" s="73" t="e">
        <f t="shared" si="3"/>
        <v>#DIV/0!</v>
      </c>
      <c r="X19" s="70"/>
    </row>
    <row r="20" spans="1:24">
      <c r="A20" s="70"/>
      <c r="B20" s="55" t="s">
        <v>11</v>
      </c>
      <c r="C20" s="43"/>
      <c r="D20" s="61">
        <f t="shared" si="4"/>
        <v>0</v>
      </c>
      <c r="E20" s="43"/>
      <c r="F20" s="47"/>
      <c r="G20" s="71"/>
      <c r="H20" s="55" t="s">
        <v>11</v>
      </c>
      <c r="I20" s="43"/>
      <c r="J20" s="61">
        <f t="shared" si="5"/>
        <v>0</v>
      </c>
      <c r="K20" s="43"/>
      <c r="L20" s="47"/>
      <c r="M20" s="71"/>
      <c r="N20" s="55" t="s">
        <v>11</v>
      </c>
      <c r="O20" s="43"/>
      <c r="P20" s="61">
        <f t="shared" si="6"/>
        <v>0</v>
      </c>
      <c r="Q20" s="47"/>
      <c r="R20" s="71"/>
      <c r="S20" s="55" t="s">
        <v>11</v>
      </c>
      <c r="T20" s="72">
        <f t="shared" si="0"/>
        <v>0</v>
      </c>
      <c r="U20" s="72">
        <f t="shared" si="1"/>
        <v>0</v>
      </c>
      <c r="V20" s="72" t="e">
        <f t="shared" si="2"/>
        <v>#DIV/0!</v>
      </c>
      <c r="W20" s="73" t="e">
        <f t="shared" si="3"/>
        <v>#DIV/0!</v>
      </c>
      <c r="X20" s="70"/>
    </row>
    <row r="21" spans="1:24" ht="15.75" thickBot="1">
      <c r="A21" s="70"/>
      <c r="B21" s="55"/>
      <c r="C21" s="61"/>
      <c r="D21" s="61"/>
      <c r="E21" s="62"/>
      <c r="F21" s="63"/>
      <c r="G21" s="71"/>
      <c r="H21" s="55"/>
      <c r="I21" s="61"/>
      <c r="J21" s="61"/>
      <c r="K21" s="62"/>
      <c r="L21" s="63"/>
      <c r="M21" s="70"/>
      <c r="N21" s="55"/>
      <c r="O21" s="61"/>
      <c r="P21" s="61"/>
      <c r="Q21" s="63"/>
      <c r="R21" s="70"/>
      <c r="S21" s="55"/>
      <c r="T21" s="61"/>
      <c r="U21" s="61"/>
      <c r="V21" s="61"/>
      <c r="W21" s="63"/>
      <c r="X21" s="70"/>
    </row>
    <row r="22" spans="1:24" ht="15.75" thickBot="1">
      <c r="A22" s="70"/>
      <c r="B22" s="55"/>
      <c r="C22" s="61" t="s">
        <v>27</v>
      </c>
      <c r="D22" s="61">
        <f>SUM(D9:D20)</f>
        <v>0</v>
      </c>
      <c r="E22" s="61">
        <f>SUM(E9:E20)</f>
        <v>0</v>
      </c>
      <c r="F22" s="63">
        <f>SUM(F9:F20)</f>
        <v>0</v>
      </c>
      <c r="G22" s="71"/>
      <c r="H22" s="55"/>
      <c r="I22" s="61" t="s">
        <v>27</v>
      </c>
      <c r="J22" s="61">
        <f>SUM(J9:J20)</f>
        <v>0</v>
      </c>
      <c r="K22" s="61">
        <f>SUM(K9:K20)</f>
        <v>0</v>
      </c>
      <c r="L22" s="63">
        <f>SUM(L9:L20)</f>
        <v>0</v>
      </c>
      <c r="M22" s="70"/>
      <c r="N22" s="55"/>
      <c r="O22" s="61" t="s">
        <v>27</v>
      </c>
      <c r="P22" s="61">
        <f>SUM(P9:P20)</f>
        <v>0</v>
      </c>
      <c r="Q22" s="63">
        <f>SUM(Q9:Q20)</f>
        <v>0</v>
      </c>
      <c r="R22" s="70"/>
      <c r="S22" s="89" t="s">
        <v>28</v>
      </c>
      <c r="T22" s="90">
        <f>SUM(T9:T20)</f>
        <v>0</v>
      </c>
      <c r="U22" s="90">
        <f>SUM(U9:U20)</f>
        <v>0</v>
      </c>
      <c r="V22" s="90" t="e">
        <f>T22/U22</f>
        <v>#DIV/0!</v>
      </c>
      <c r="W22" s="91" t="e">
        <f>T22/(E5+Q5+K5)</f>
        <v>#DIV/0!</v>
      </c>
      <c r="X22" s="70"/>
    </row>
    <row r="23" spans="1:24">
      <c r="A23" s="70"/>
      <c r="B23" s="55"/>
      <c r="C23" s="61"/>
      <c r="D23" s="61"/>
      <c r="E23" s="61"/>
      <c r="F23" s="63"/>
      <c r="G23" s="71"/>
      <c r="H23" s="55"/>
      <c r="I23" s="61"/>
      <c r="J23" s="61"/>
      <c r="K23" s="61"/>
      <c r="L23" s="63"/>
      <c r="M23" s="70"/>
      <c r="N23" s="55"/>
      <c r="O23" s="61"/>
      <c r="P23" s="61"/>
      <c r="Q23" s="63"/>
      <c r="R23" s="70"/>
      <c r="S23" s="55"/>
      <c r="T23" s="61"/>
      <c r="U23" s="61"/>
      <c r="V23" s="61"/>
      <c r="W23" s="63"/>
      <c r="X23" s="70"/>
    </row>
    <row r="24" spans="1:24">
      <c r="A24" s="70"/>
      <c r="B24" s="56" t="s">
        <v>55</v>
      </c>
      <c r="C24" s="64" t="s">
        <v>53</v>
      </c>
      <c r="D24" s="61"/>
      <c r="E24" s="61" t="e">
        <f>D22/(E22+(F22/3))</f>
        <v>#DIV/0!</v>
      </c>
      <c r="F24" s="63"/>
      <c r="G24" s="71"/>
      <c r="H24" s="56" t="s">
        <v>56</v>
      </c>
      <c r="I24" s="64" t="s">
        <v>53</v>
      </c>
      <c r="J24" s="61"/>
      <c r="K24" s="61" t="e">
        <f>J22/(K22+(L22/3))</f>
        <v>#DIV/0!</v>
      </c>
      <c r="L24" s="63"/>
      <c r="M24" s="70"/>
      <c r="N24" s="56" t="s">
        <v>57</v>
      </c>
      <c r="O24" s="64" t="s">
        <v>53</v>
      </c>
      <c r="P24" s="61"/>
      <c r="Q24" s="63" t="e">
        <f>P22/Q22</f>
        <v>#DIV/0!</v>
      </c>
      <c r="R24" s="70"/>
      <c r="S24" s="55"/>
      <c r="T24" s="92" t="s">
        <v>40</v>
      </c>
      <c r="U24" s="61"/>
      <c r="V24" s="61"/>
      <c r="W24" s="63"/>
      <c r="X24" s="70"/>
    </row>
    <row r="25" spans="1:24" ht="15.75" thickBot="1">
      <c r="A25" s="70"/>
      <c r="B25" s="57" t="s">
        <v>55</v>
      </c>
      <c r="C25" s="65" t="s">
        <v>52</v>
      </c>
      <c r="D25" s="66"/>
      <c r="E25" s="66" t="e">
        <f>D22/E5</f>
        <v>#DIV/0!</v>
      </c>
      <c r="F25" s="67"/>
      <c r="G25" s="71"/>
      <c r="H25" s="57" t="s">
        <v>56</v>
      </c>
      <c r="I25" s="65" t="s">
        <v>52</v>
      </c>
      <c r="J25" s="66"/>
      <c r="K25" s="66" t="e">
        <f>J22/K5</f>
        <v>#DIV/0!</v>
      </c>
      <c r="L25" s="67"/>
      <c r="M25" s="70"/>
      <c r="N25" s="57" t="s">
        <v>57</v>
      </c>
      <c r="O25" s="65" t="s">
        <v>52</v>
      </c>
      <c r="P25" s="66"/>
      <c r="Q25" s="67" t="e">
        <f>P22/Q5</f>
        <v>#DIV/0!</v>
      </c>
      <c r="R25" s="70"/>
      <c r="S25" s="93"/>
      <c r="T25" s="66"/>
      <c r="U25" s="66"/>
      <c r="V25" s="66"/>
      <c r="W25" s="67"/>
      <c r="X25" s="70"/>
    </row>
    <row r="26" spans="1:24" ht="15.75" thickTop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ht="18.75">
      <c r="A27" s="70"/>
      <c r="B27" s="78" t="s">
        <v>36</v>
      </c>
      <c r="C27" s="75" t="s">
        <v>28</v>
      </c>
      <c r="D27" s="70">
        <f>E1</f>
        <v>2013</v>
      </c>
      <c r="E27" s="70"/>
      <c r="F27" s="70"/>
      <c r="G27" s="70"/>
      <c r="H27" s="78" t="s">
        <v>36</v>
      </c>
      <c r="I27" s="75" t="s">
        <v>28</v>
      </c>
      <c r="J27" s="70">
        <f>E1</f>
        <v>2013</v>
      </c>
      <c r="K27" s="70"/>
      <c r="L27" s="70"/>
      <c r="M27" s="70"/>
      <c r="N27" s="78" t="s">
        <v>36</v>
      </c>
      <c r="O27" s="75" t="s">
        <v>28</v>
      </c>
      <c r="P27" s="70">
        <f>E1</f>
        <v>2013</v>
      </c>
      <c r="Q27" s="70"/>
      <c r="R27" s="70"/>
      <c r="S27" s="78" t="s">
        <v>36</v>
      </c>
      <c r="T27" s="75" t="s">
        <v>28</v>
      </c>
      <c r="U27" s="70">
        <f>E1</f>
        <v>2013</v>
      </c>
      <c r="V27" s="70"/>
      <c r="W27" s="70"/>
      <c r="X27" s="70"/>
    </row>
    <row r="28" spans="1:24" ht="19.5" thickBot="1">
      <c r="A28" s="70"/>
      <c r="B28" s="78"/>
      <c r="C28" s="75"/>
      <c r="D28" s="70"/>
      <c r="E28" s="70"/>
      <c r="F28" s="70"/>
      <c r="G28" s="70"/>
      <c r="H28" s="78"/>
      <c r="I28" s="75"/>
      <c r="J28" s="70"/>
      <c r="K28" s="70"/>
      <c r="L28" s="70"/>
      <c r="M28" s="70"/>
      <c r="N28" s="78"/>
      <c r="O28" s="75"/>
      <c r="P28" s="70"/>
      <c r="Q28" s="70"/>
      <c r="R28" s="70"/>
      <c r="S28" s="78"/>
      <c r="T28" s="75"/>
      <c r="U28" s="70"/>
      <c r="V28" s="70"/>
      <c r="W28" s="70"/>
      <c r="X28" s="70"/>
    </row>
    <row r="29" spans="1:24" ht="15.75" thickBo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132" t="s">
        <v>47</v>
      </c>
      <c r="U29" s="133"/>
      <c r="V29" s="133"/>
      <c r="W29" s="134"/>
      <c r="X29" s="70"/>
    </row>
    <row r="30" spans="1:24" ht="9.7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126" t="s">
        <v>49</v>
      </c>
      <c r="U30" s="126" t="s">
        <v>39</v>
      </c>
      <c r="V30" s="126" t="s">
        <v>50</v>
      </c>
      <c r="W30" s="129" t="s">
        <v>24</v>
      </c>
      <c r="X30" s="70"/>
    </row>
    <row r="31" spans="1:24" ht="9.7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127"/>
      <c r="U31" s="127"/>
      <c r="V31" s="127"/>
      <c r="W31" s="130"/>
      <c r="X31" s="70"/>
    </row>
    <row r="32" spans="1:24" ht="9.75" customHeight="1" thickBo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94"/>
      <c r="T32" s="128"/>
      <c r="U32" s="128"/>
      <c r="V32" s="128"/>
      <c r="W32" s="131"/>
      <c r="X32" s="70"/>
    </row>
    <row r="33" spans="1:24" ht="15.75" thickBo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53"/>
      <c r="U33" s="53"/>
      <c r="V33" s="95" t="e">
        <f>T33/U33</f>
        <v>#DIV/0!</v>
      </c>
      <c r="W33" s="96" t="e">
        <f>T33/($E$5+$Q$5+$K$5)</f>
        <v>#DIV/0!</v>
      </c>
      <c r="X33" s="70"/>
    </row>
    <row r="34" spans="1:2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>
      <c r="B36" s="98" t="s">
        <v>54</v>
      </c>
      <c r="S36" s="98" t="s">
        <v>54</v>
      </c>
    </row>
  </sheetData>
  <sheetProtection password="CC4C" sheet="1" formatColumns="0" formatRows="0" selectLockedCells="1"/>
  <protectedRanges>
    <protectedRange sqref="E1 E5 C7 C9:C20 E9:F20 K5 I7 I9:I20 K9:L20 O7 Q5 O9:O20 Q9:Q20" name="Plage1"/>
  </protectedRanges>
  <customSheetViews>
    <customSheetView guid="{9E44B70C-78F5-4A64-AE72-C57F60F1CB98}" scale="90" showPageBreaks="1">
      <selection activeCell="B22" sqref="B22"/>
      <pageMargins left="0.19685039370078741" right="0.19685039370078741" top="0.74803149606299213" bottom="0.74803149606299213" header="0.31496062992125984" footer="0.31496062992125984"/>
      <pageSetup paperSize="9" scale="90" orientation="landscape" horizontalDpi="300" verticalDpi="300" r:id="rId1"/>
      <headerFooter>
        <oddHeader>&amp;L&amp;D&amp;C&amp;"-,Gras"&amp;16SUIVI DES CONSOMMATIONS D'EAU&amp;RFrançois-Tourisme-Consultants</oddHeader>
        <oddFooter>&amp;L&amp;8www.francoistourismeconsultants.com&amp;C&amp;P&amp;R&amp;G</oddFooter>
      </headerFooter>
    </customSheetView>
  </customSheetViews>
  <mergeCells count="24">
    <mergeCell ref="T30:T32"/>
    <mergeCell ref="U30:U32"/>
    <mergeCell ref="V30:V32"/>
    <mergeCell ref="W30:W32"/>
    <mergeCell ref="T29:W29"/>
    <mergeCell ref="H4:L4"/>
    <mergeCell ref="V6:V8"/>
    <mergeCell ref="U6:U8"/>
    <mergeCell ref="B4:F4"/>
    <mergeCell ref="N6:N7"/>
    <mergeCell ref="P6:P8"/>
    <mergeCell ref="Q6:Q8"/>
    <mergeCell ref="T6:T8"/>
    <mergeCell ref="N4:Q4"/>
    <mergeCell ref="S4:W4"/>
    <mergeCell ref="K6:K8"/>
    <mergeCell ref="W6:W8"/>
    <mergeCell ref="F6:F8"/>
    <mergeCell ref="B6:B7"/>
    <mergeCell ref="D6:D8"/>
    <mergeCell ref="E6:E8"/>
    <mergeCell ref="H6:H7"/>
    <mergeCell ref="J6:J8"/>
    <mergeCell ref="L6:L8"/>
  </mergeCells>
  <hyperlinks>
    <hyperlink ref="B36" r:id="rId2"/>
    <hyperlink ref="S36" r:id="rId3"/>
  </hyperlinks>
  <pageMargins left="0.19685039370078741" right="0.19685039370078741" top="0.74803149606299213" bottom="0.74803149606299213" header="0.31496062992125984" footer="0.31496062992125984"/>
  <pageSetup paperSize="9" scale="90" orientation="landscape" horizontalDpi="300" verticalDpi="300" r:id="rId4"/>
  <headerFooter>
    <oddHeader>&amp;L&amp;D&amp;C&amp;"-,Gras"&amp;16SUIVI DES CONSOMMATIONS D'EAU&amp;RFrançois-Tourisme-Consultants</oddHeader>
    <oddFooter>&amp;C&amp;P&amp;R&amp;G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1:AD37"/>
  <sheetViews>
    <sheetView topLeftCell="G1" zoomScale="90" zoomScaleNormal="90" workbookViewId="0">
      <selection activeCell="H1" sqref="H1"/>
    </sheetView>
  </sheetViews>
  <sheetFormatPr baseColWidth="10" defaultRowHeight="15"/>
  <cols>
    <col min="1" max="1" width="2.7109375" customWidth="1"/>
    <col min="7" max="7" width="14.7109375" customWidth="1"/>
    <col min="9" max="9" width="2.7109375" style="2" customWidth="1"/>
    <col min="15" max="15" width="14.7109375" customWidth="1"/>
    <col min="17" max="17" width="2.7109375" style="2" customWidth="1"/>
    <col min="23" max="23" width="14.7109375" customWidth="1"/>
    <col min="25" max="25" width="2.7109375" style="2" customWidth="1"/>
    <col min="27" max="27" width="16.7109375" customWidth="1"/>
    <col min="28" max="30" width="13.7109375" customWidth="1"/>
  </cols>
  <sheetData>
    <row r="1" spans="2:30" ht="18.75">
      <c r="B1" s="8" t="s">
        <v>25</v>
      </c>
      <c r="G1" s="25" t="s">
        <v>28</v>
      </c>
      <c r="H1" s="42">
        <v>2013</v>
      </c>
      <c r="J1" s="31" t="s">
        <v>32</v>
      </c>
      <c r="O1" s="25" t="s">
        <v>28</v>
      </c>
      <c r="P1">
        <f>H1</f>
        <v>2013</v>
      </c>
      <c r="R1" s="31" t="s">
        <v>32</v>
      </c>
      <c r="W1" s="25" t="s">
        <v>28</v>
      </c>
      <c r="X1">
        <f>P1</f>
        <v>2013</v>
      </c>
      <c r="Z1" s="31" t="s">
        <v>32</v>
      </c>
      <c r="AC1" s="25" t="s">
        <v>28</v>
      </c>
      <c r="AD1">
        <f>H1</f>
        <v>2013</v>
      </c>
    </row>
    <row r="3" spans="2:30" ht="15.75" thickBot="1"/>
    <row r="4" spans="2:30" ht="15.75" thickTop="1">
      <c r="B4" s="138" t="s">
        <v>42</v>
      </c>
      <c r="C4" s="139"/>
      <c r="D4" s="139"/>
      <c r="E4" s="139"/>
      <c r="F4" s="139"/>
      <c r="G4" s="139"/>
      <c r="H4" s="140"/>
      <c r="J4" s="138" t="s">
        <v>43</v>
      </c>
      <c r="K4" s="139"/>
      <c r="L4" s="139"/>
      <c r="M4" s="139"/>
      <c r="N4" s="139"/>
      <c r="O4" s="139"/>
      <c r="P4" s="140"/>
      <c r="R4" s="138" t="s">
        <v>44</v>
      </c>
      <c r="S4" s="139"/>
      <c r="T4" s="139"/>
      <c r="U4" s="139"/>
      <c r="V4" s="139"/>
      <c r="W4" s="139"/>
      <c r="X4" s="140"/>
      <c r="Y4" s="5"/>
      <c r="Z4" s="141" t="s">
        <v>22</v>
      </c>
      <c r="AA4" s="142"/>
      <c r="AB4" s="142"/>
      <c r="AC4" s="142"/>
      <c r="AD4" s="143"/>
    </row>
    <row r="5" spans="2:30" s="2" customFormat="1" ht="15.75" thickBot="1">
      <c r="B5" s="37" t="s">
        <v>41</v>
      </c>
      <c r="C5" s="6"/>
      <c r="D5" s="6"/>
      <c r="E5" s="6"/>
      <c r="F5" s="6"/>
      <c r="G5" s="11" t="s">
        <v>45</v>
      </c>
      <c r="H5" s="49"/>
      <c r="J5" s="14"/>
      <c r="K5" s="6"/>
      <c r="L5" s="6"/>
      <c r="M5" s="6"/>
      <c r="N5" s="6"/>
      <c r="O5" s="11" t="s">
        <v>45</v>
      </c>
      <c r="P5" s="49"/>
      <c r="R5" s="14"/>
      <c r="S5" s="6"/>
      <c r="T5" s="6"/>
      <c r="U5" s="6"/>
      <c r="V5" s="6"/>
      <c r="W5" s="11" t="s">
        <v>45</v>
      </c>
      <c r="X5" s="49"/>
      <c r="Y5" s="6"/>
      <c r="Z5" s="14"/>
      <c r="AA5" s="4"/>
      <c r="AB5" s="4"/>
      <c r="AC5" s="4"/>
      <c r="AD5" s="21"/>
    </row>
    <row r="6" spans="2:30" ht="15.75" thickBot="1">
      <c r="B6" s="165" t="s">
        <v>13</v>
      </c>
      <c r="C6" s="38" t="s">
        <v>14</v>
      </c>
      <c r="D6" s="38" t="s">
        <v>15</v>
      </c>
      <c r="E6" s="38" t="s">
        <v>16</v>
      </c>
      <c r="F6" s="38" t="s">
        <v>17</v>
      </c>
      <c r="G6" s="144" t="s">
        <v>26</v>
      </c>
      <c r="H6" s="151" t="s">
        <v>12</v>
      </c>
      <c r="I6" s="3"/>
      <c r="J6" s="165" t="s">
        <v>13</v>
      </c>
      <c r="K6" s="38" t="s">
        <v>14</v>
      </c>
      <c r="L6" s="38" t="s">
        <v>15</v>
      </c>
      <c r="M6" s="38" t="s">
        <v>16</v>
      </c>
      <c r="N6" s="38" t="s">
        <v>17</v>
      </c>
      <c r="O6" s="144" t="s">
        <v>26</v>
      </c>
      <c r="P6" s="151" t="s">
        <v>12</v>
      </c>
      <c r="Q6" s="3"/>
      <c r="R6" s="165" t="s">
        <v>13</v>
      </c>
      <c r="S6" s="38" t="s">
        <v>14</v>
      </c>
      <c r="T6" s="38" t="s">
        <v>15</v>
      </c>
      <c r="U6" s="38" t="s">
        <v>16</v>
      </c>
      <c r="V6" s="38" t="s">
        <v>17</v>
      </c>
      <c r="W6" s="144" t="s">
        <v>26</v>
      </c>
      <c r="X6" s="151" t="s">
        <v>12</v>
      </c>
      <c r="Y6" s="7"/>
      <c r="Z6" s="15"/>
      <c r="AA6" s="144" t="s">
        <v>26</v>
      </c>
      <c r="AB6" s="147" t="s">
        <v>12</v>
      </c>
      <c r="AC6" s="148" t="s">
        <v>23</v>
      </c>
      <c r="AD6" s="166" t="s">
        <v>24</v>
      </c>
    </row>
    <row r="7" spans="2:30" ht="15.75" thickBot="1">
      <c r="B7" s="165"/>
      <c r="C7" s="43"/>
      <c r="D7" s="43"/>
      <c r="E7" s="43"/>
      <c r="F7" s="43"/>
      <c r="G7" s="145"/>
      <c r="H7" s="152"/>
      <c r="I7" s="3"/>
      <c r="J7" s="165"/>
      <c r="K7" s="48"/>
      <c r="L7" s="48"/>
      <c r="M7" s="48"/>
      <c r="N7" s="97"/>
      <c r="O7" s="145"/>
      <c r="P7" s="152"/>
      <c r="Q7" s="3"/>
      <c r="R7" s="165"/>
      <c r="S7" s="48"/>
      <c r="T7" s="48"/>
      <c r="U7" s="48"/>
      <c r="V7" s="97"/>
      <c r="W7" s="145"/>
      <c r="X7" s="152"/>
      <c r="Y7" s="7"/>
      <c r="Z7" s="15"/>
      <c r="AA7" s="145"/>
      <c r="AB7" s="145"/>
      <c r="AC7" s="149"/>
      <c r="AD7" s="167"/>
    </row>
    <row r="8" spans="2:30" ht="15.75" thickBot="1">
      <c r="B8" s="15"/>
      <c r="C8" s="1" t="s">
        <v>18</v>
      </c>
      <c r="D8" s="1" t="s">
        <v>19</v>
      </c>
      <c r="E8" s="1" t="s">
        <v>20</v>
      </c>
      <c r="F8" s="26" t="s">
        <v>21</v>
      </c>
      <c r="G8" s="146"/>
      <c r="H8" s="153"/>
      <c r="I8" s="3"/>
      <c r="J8" s="15"/>
      <c r="K8" s="1" t="s">
        <v>18</v>
      </c>
      <c r="L8" s="1" t="s">
        <v>19</v>
      </c>
      <c r="M8" s="1" t="s">
        <v>20</v>
      </c>
      <c r="N8" s="26" t="s">
        <v>21</v>
      </c>
      <c r="O8" s="146"/>
      <c r="P8" s="153"/>
      <c r="Q8" s="3"/>
      <c r="R8" s="15"/>
      <c r="S8" s="1" t="s">
        <v>18</v>
      </c>
      <c r="T8" s="1" t="s">
        <v>19</v>
      </c>
      <c r="U8" s="1" t="s">
        <v>20</v>
      </c>
      <c r="V8" s="26" t="s">
        <v>21</v>
      </c>
      <c r="W8" s="146"/>
      <c r="X8" s="153"/>
      <c r="Y8" s="7"/>
      <c r="Z8" s="15"/>
      <c r="AA8" s="146"/>
      <c r="AB8" s="146"/>
      <c r="AC8" s="150"/>
      <c r="AD8" s="168"/>
    </row>
    <row r="9" spans="2:30">
      <c r="B9" s="15" t="s">
        <v>0</v>
      </c>
      <c r="C9" s="43"/>
      <c r="D9" s="43"/>
      <c r="E9" s="43"/>
      <c r="F9" s="43"/>
      <c r="G9" s="12">
        <f>IF(C7,IF(C9,C9-C7,0),0)+IF(D7,IF(D9,D9-D7,0),0)+IF(E7,IF(E9,E9-E7,0),0)+IF(F7,IF(F9,F9-F7,0),0)</f>
        <v>0</v>
      </c>
      <c r="H9" s="46"/>
      <c r="I9" s="4"/>
      <c r="J9" s="15" t="s">
        <v>0</v>
      </c>
      <c r="K9" s="50"/>
      <c r="L9" s="50"/>
      <c r="M9" s="50"/>
      <c r="N9" s="50"/>
      <c r="O9" s="12">
        <f>IF(K7,IF(K9,K9-K7,0),0)+IF(L7,IF(L9,L9-L7,0),0)+IF(M7,IF(M9,M9-M7,0),0)+IF(N7,IF(N9,N9-N7,0),0)</f>
        <v>0</v>
      </c>
      <c r="P9" s="51"/>
      <c r="Q9" s="4"/>
      <c r="R9" s="15" t="s">
        <v>0</v>
      </c>
      <c r="S9" s="50"/>
      <c r="T9" s="50"/>
      <c r="U9" s="50"/>
      <c r="V9" s="50"/>
      <c r="W9" s="12">
        <f>IF(S7,IF(S9,S9-S7,0),0)+IF(T7,IF(T9,T9-T7,0),0)+IF(U7,IF(U9,U9-U7,0),0)+IF(V7,IF(V9,V9-V7,0),0)</f>
        <v>0</v>
      </c>
      <c r="X9" s="51"/>
      <c r="Y9" s="4"/>
      <c r="Z9" s="15" t="s">
        <v>0</v>
      </c>
      <c r="AA9" s="9">
        <f>G9+O9+W9</f>
        <v>0</v>
      </c>
      <c r="AB9" s="9">
        <f>H9+P9+X9</f>
        <v>0</v>
      </c>
      <c r="AC9" s="9" t="e">
        <f>AA9/AB9</f>
        <v>#DIV/0!</v>
      </c>
      <c r="AD9" s="22" t="e">
        <f>AA9/($H$5+$P$5+$X$5)</f>
        <v>#DIV/0!</v>
      </c>
    </row>
    <row r="10" spans="2:30">
      <c r="B10" s="15" t="s">
        <v>1</v>
      </c>
      <c r="C10" s="43"/>
      <c r="D10" s="43"/>
      <c r="E10" s="43"/>
      <c r="F10" s="43"/>
      <c r="G10" s="12">
        <f>IF(C9,IF(C10,C10-C9,0),0)+IF(D9,IF(D10,D10-D9,0),0)+IF(E9,IF(E10,E10-E9,0),0)+IF(F9,IF(F10,F10-F9,0),0)</f>
        <v>0</v>
      </c>
      <c r="H10" s="47"/>
      <c r="I10" s="4"/>
      <c r="J10" s="15" t="s">
        <v>1</v>
      </c>
      <c r="K10" s="43"/>
      <c r="L10" s="43"/>
      <c r="M10" s="43"/>
      <c r="N10" s="43"/>
      <c r="O10" s="12">
        <f>IF(K9,IF(K10,K10-K9,0),0)+IF(L9,IF(L10,L10-L9,0),0)+IF(M9,IF(M10,M10-M9,0),0)+IF(N9,IF(N10,N10-N9,0),0)</f>
        <v>0</v>
      </c>
      <c r="P10" s="47"/>
      <c r="Q10" s="4"/>
      <c r="R10" s="15" t="s">
        <v>1</v>
      </c>
      <c r="S10" s="43"/>
      <c r="T10" s="43"/>
      <c r="U10" s="43"/>
      <c r="V10" s="43"/>
      <c r="W10" s="12">
        <f>IF(S9,IF(S10,S10-S9,0),0)+IF(T9,IF(T10,T10-T9,0),0)+IF(U9,IF(U10,U10-U9,0),0)+IF(V9,IF(V10,V10-V9,0),0)</f>
        <v>0</v>
      </c>
      <c r="X10" s="47"/>
      <c r="Y10" s="4"/>
      <c r="Z10" s="15" t="s">
        <v>1</v>
      </c>
      <c r="AA10" s="9">
        <f t="shared" ref="AA10:AA20" si="0">G10+O10+W10</f>
        <v>0</v>
      </c>
      <c r="AB10" s="9">
        <f t="shared" ref="AB10:AB20" si="1">H10+P10+X10</f>
        <v>0</v>
      </c>
      <c r="AC10" s="9" t="e">
        <f t="shared" ref="AC10:AC20" si="2">AA10/AB10</f>
        <v>#DIV/0!</v>
      </c>
      <c r="AD10" s="22" t="e">
        <f t="shared" ref="AD10:AD20" si="3">AA10/($H$5+$P$5+$X$5)</f>
        <v>#DIV/0!</v>
      </c>
    </row>
    <row r="11" spans="2:30">
      <c r="B11" s="15" t="s">
        <v>2</v>
      </c>
      <c r="C11" s="43"/>
      <c r="D11" s="43"/>
      <c r="E11" s="43"/>
      <c r="F11" s="43"/>
      <c r="G11" s="12">
        <f t="shared" ref="G11:G20" si="4">IF(C10,IF(C11,C11-C10,0),0)+IF(D10,IF(D11,D11-D10,0),0)+IF(E10,IF(E11,E11-E10,0),0)+IF(F10,IF(F11,F11-F10,0),0)</f>
        <v>0</v>
      </c>
      <c r="H11" s="47"/>
      <c r="I11" s="4"/>
      <c r="J11" s="15" t="s">
        <v>2</v>
      </c>
      <c r="K11" s="43"/>
      <c r="L11" s="43"/>
      <c r="M11" s="43"/>
      <c r="N11" s="43"/>
      <c r="O11" s="12">
        <f t="shared" ref="O11:O20" si="5">IF(K10,IF(K11,K11-K10,0),0)+IF(L10,IF(L11,L11-L10,0),0)+IF(M10,IF(M11,M11-M10,0),0)+IF(N10,IF(N11,N11-N10,0),0)</f>
        <v>0</v>
      </c>
      <c r="P11" s="47"/>
      <c r="Q11" s="4"/>
      <c r="R11" s="15" t="s">
        <v>2</v>
      </c>
      <c r="S11" s="43"/>
      <c r="T11" s="43"/>
      <c r="U11" s="43"/>
      <c r="V11" s="43"/>
      <c r="W11" s="12">
        <f t="shared" ref="W11:W20" si="6">IF(S10,IF(S11,S11-S10,0),0)+IF(T10,IF(T11,T11-T10,0),0)+IF(U10,IF(U11,U11-U10,0),0)+IF(V10,IF(V11,V11-V10,0),0)</f>
        <v>0</v>
      </c>
      <c r="X11" s="47"/>
      <c r="Y11" s="4"/>
      <c r="Z11" s="15" t="s">
        <v>2</v>
      </c>
      <c r="AA11" s="9">
        <f t="shared" si="0"/>
        <v>0</v>
      </c>
      <c r="AB11" s="9">
        <f t="shared" si="1"/>
        <v>0</v>
      </c>
      <c r="AC11" s="9" t="e">
        <f t="shared" si="2"/>
        <v>#DIV/0!</v>
      </c>
      <c r="AD11" s="22" t="e">
        <f t="shared" si="3"/>
        <v>#DIV/0!</v>
      </c>
    </row>
    <row r="12" spans="2:30">
      <c r="B12" s="15" t="s">
        <v>3</v>
      </c>
      <c r="C12" s="43"/>
      <c r="D12" s="43"/>
      <c r="E12" s="43"/>
      <c r="F12" s="43"/>
      <c r="G12" s="12">
        <f t="shared" si="4"/>
        <v>0</v>
      </c>
      <c r="H12" s="47"/>
      <c r="I12" s="4"/>
      <c r="J12" s="15" t="s">
        <v>3</v>
      </c>
      <c r="K12" s="43"/>
      <c r="L12" s="43"/>
      <c r="M12" s="43"/>
      <c r="N12" s="43"/>
      <c r="O12" s="12">
        <f t="shared" si="5"/>
        <v>0</v>
      </c>
      <c r="P12" s="47"/>
      <c r="Q12" s="4"/>
      <c r="R12" s="15" t="s">
        <v>3</v>
      </c>
      <c r="S12" s="43"/>
      <c r="T12" s="43"/>
      <c r="U12" s="43"/>
      <c r="V12" s="43"/>
      <c r="W12" s="12">
        <f t="shared" si="6"/>
        <v>0</v>
      </c>
      <c r="X12" s="47"/>
      <c r="Y12" s="4"/>
      <c r="Z12" s="15" t="s">
        <v>3</v>
      </c>
      <c r="AA12" s="9">
        <f t="shared" si="0"/>
        <v>0</v>
      </c>
      <c r="AB12" s="9">
        <f t="shared" si="1"/>
        <v>0</v>
      </c>
      <c r="AC12" s="9" t="e">
        <f t="shared" si="2"/>
        <v>#DIV/0!</v>
      </c>
      <c r="AD12" s="22" t="e">
        <f t="shared" si="3"/>
        <v>#DIV/0!</v>
      </c>
    </row>
    <row r="13" spans="2:30">
      <c r="B13" s="15" t="s">
        <v>4</v>
      </c>
      <c r="C13" s="43"/>
      <c r="D13" s="43"/>
      <c r="E13" s="43"/>
      <c r="F13" s="43"/>
      <c r="G13" s="12">
        <f t="shared" si="4"/>
        <v>0</v>
      </c>
      <c r="H13" s="47"/>
      <c r="I13" s="4"/>
      <c r="J13" s="15" t="s">
        <v>4</v>
      </c>
      <c r="K13" s="43"/>
      <c r="L13" s="43"/>
      <c r="M13" s="43"/>
      <c r="N13" s="43"/>
      <c r="O13" s="12">
        <f t="shared" si="5"/>
        <v>0</v>
      </c>
      <c r="P13" s="47"/>
      <c r="Q13" s="4"/>
      <c r="R13" s="15" t="s">
        <v>4</v>
      </c>
      <c r="S13" s="43"/>
      <c r="T13" s="43"/>
      <c r="U13" s="43"/>
      <c r="V13" s="43"/>
      <c r="W13" s="12">
        <f t="shared" si="6"/>
        <v>0</v>
      </c>
      <c r="X13" s="47"/>
      <c r="Y13" s="4"/>
      <c r="Z13" s="15" t="s">
        <v>4</v>
      </c>
      <c r="AA13" s="9">
        <f t="shared" si="0"/>
        <v>0</v>
      </c>
      <c r="AB13" s="9">
        <f t="shared" si="1"/>
        <v>0</v>
      </c>
      <c r="AC13" s="9" t="e">
        <f t="shared" si="2"/>
        <v>#DIV/0!</v>
      </c>
      <c r="AD13" s="22" t="e">
        <f t="shared" si="3"/>
        <v>#DIV/0!</v>
      </c>
    </row>
    <row r="14" spans="2:30">
      <c r="B14" s="15" t="s">
        <v>5</v>
      </c>
      <c r="C14" s="43"/>
      <c r="D14" s="43"/>
      <c r="E14" s="43"/>
      <c r="F14" s="43"/>
      <c r="G14" s="12">
        <f t="shared" si="4"/>
        <v>0</v>
      </c>
      <c r="H14" s="47"/>
      <c r="I14" s="4"/>
      <c r="J14" s="15" t="s">
        <v>5</v>
      </c>
      <c r="K14" s="43"/>
      <c r="L14" s="43"/>
      <c r="M14" s="43"/>
      <c r="N14" s="43"/>
      <c r="O14" s="12">
        <f t="shared" si="5"/>
        <v>0</v>
      </c>
      <c r="P14" s="47"/>
      <c r="Q14" s="4"/>
      <c r="R14" s="15" t="s">
        <v>5</v>
      </c>
      <c r="S14" s="43"/>
      <c r="T14" s="43"/>
      <c r="U14" s="43"/>
      <c r="V14" s="43"/>
      <c r="W14" s="12">
        <f t="shared" si="6"/>
        <v>0</v>
      </c>
      <c r="X14" s="47"/>
      <c r="Y14" s="4"/>
      <c r="Z14" s="15" t="s">
        <v>5</v>
      </c>
      <c r="AA14" s="9">
        <f t="shared" si="0"/>
        <v>0</v>
      </c>
      <c r="AB14" s="9">
        <f t="shared" si="1"/>
        <v>0</v>
      </c>
      <c r="AC14" s="9" t="e">
        <f t="shared" si="2"/>
        <v>#DIV/0!</v>
      </c>
      <c r="AD14" s="22" t="e">
        <f t="shared" si="3"/>
        <v>#DIV/0!</v>
      </c>
    </row>
    <row r="15" spans="2:30">
      <c r="B15" s="15" t="s">
        <v>6</v>
      </c>
      <c r="C15" s="43"/>
      <c r="D15" s="43"/>
      <c r="E15" s="43"/>
      <c r="F15" s="43"/>
      <c r="G15" s="12">
        <f t="shared" si="4"/>
        <v>0</v>
      </c>
      <c r="H15" s="47"/>
      <c r="I15" s="4"/>
      <c r="J15" s="15" t="s">
        <v>6</v>
      </c>
      <c r="K15" s="43"/>
      <c r="L15" s="43"/>
      <c r="M15" s="43"/>
      <c r="N15" s="43"/>
      <c r="O15" s="12">
        <f t="shared" si="5"/>
        <v>0</v>
      </c>
      <c r="P15" s="47"/>
      <c r="Q15" s="4"/>
      <c r="R15" s="15" t="s">
        <v>6</v>
      </c>
      <c r="S15" s="43"/>
      <c r="T15" s="43"/>
      <c r="U15" s="43"/>
      <c r="V15" s="43"/>
      <c r="W15" s="12">
        <f t="shared" si="6"/>
        <v>0</v>
      </c>
      <c r="X15" s="47"/>
      <c r="Y15" s="4"/>
      <c r="Z15" s="15" t="s">
        <v>6</v>
      </c>
      <c r="AA15" s="9">
        <f t="shared" si="0"/>
        <v>0</v>
      </c>
      <c r="AB15" s="9">
        <f t="shared" si="1"/>
        <v>0</v>
      </c>
      <c r="AC15" s="9" t="e">
        <f t="shared" si="2"/>
        <v>#DIV/0!</v>
      </c>
      <c r="AD15" s="22" t="e">
        <f t="shared" si="3"/>
        <v>#DIV/0!</v>
      </c>
    </row>
    <row r="16" spans="2:30">
      <c r="B16" s="15" t="s">
        <v>7</v>
      </c>
      <c r="C16" s="43"/>
      <c r="D16" s="43"/>
      <c r="E16" s="43"/>
      <c r="F16" s="43"/>
      <c r="G16" s="12">
        <f t="shared" si="4"/>
        <v>0</v>
      </c>
      <c r="H16" s="47"/>
      <c r="I16" s="4"/>
      <c r="J16" s="15" t="s">
        <v>7</v>
      </c>
      <c r="K16" s="43"/>
      <c r="L16" s="43"/>
      <c r="M16" s="43"/>
      <c r="N16" s="43"/>
      <c r="O16" s="12">
        <f t="shared" si="5"/>
        <v>0</v>
      </c>
      <c r="P16" s="47"/>
      <c r="Q16" s="4"/>
      <c r="R16" s="15" t="s">
        <v>7</v>
      </c>
      <c r="S16" s="43"/>
      <c r="T16" s="43"/>
      <c r="U16" s="43"/>
      <c r="V16" s="43"/>
      <c r="W16" s="12">
        <f t="shared" si="6"/>
        <v>0</v>
      </c>
      <c r="X16" s="47"/>
      <c r="Y16" s="4"/>
      <c r="Z16" s="15" t="s">
        <v>7</v>
      </c>
      <c r="AA16" s="9">
        <f t="shared" si="0"/>
        <v>0</v>
      </c>
      <c r="AB16" s="9">
        <f t="shared" si="1"/>
        <v>0</v>
      </c>
      <c r="AC16" s="9" t="e">
        <f t="shared" si="2"/>
        <v>#DIV/0!</v>
      </c>
      <c r="AD16" s="22" t="e">
        <f t="shared" si="3"/>
        <v>#DIV/0!</v>
      </c>
    </row>
    <row r="17" spans="2:30">
      <c r="B17" s="15" t="s">
        <v>8</v>
      </c>
      <c r="C17" s="43"/>
      <c r="D17" s="43"/>
      <c r="E17" s="43"/>
      <c r="F17" s="43"/>
      <c r="G17" s="12">
        <f t="shared" si="4"/>
        <v>0</v>
      </c>
      <c r="H17" s="47"/>
      <c r="I17" s="4"/>
      <c r="J17" s="15" t="s">
        <v>8</v>
      </c>
      <c r="K17" s="43"/>
      <c r="L17" s="43"/>
      <c r="M17" s="43"/>
      <c r="N17" s="43"/>
      <c r="O17" s="12">
        <f t="shared" si="5"/>
        <v>0</v>
      </c>
      <c r="P17" s="47"/>
      <c r="Q17" s="4"/>
      <c r="R17" s="15" t="s">
        <v>8</v>
      </c>
      <c r="S17" s="43"/>
      <c r="T17" s="43"/>
      <c r="U17" s="43"/>
      <c r="V17" s="43"/>
      <c r="W17" s="12">
        <f t="shared" si="6"/>
        <v>0</v>
      </c>
      <c r="X17" s="47"/>
      <c r="Y17" s="4"/>
      <c r="Z17" s="15" t="s">
        <v>8</v>
      </c>
      <c r="AA17" s="9">
        <f t="shared" si="0"/>
        <v>0</v>
      </c>
      <c r="AB17" s="9">
        <f t="shared" si="1"/>
        <v>0</v>
      </c>
      <c r="AC17" s="9" t="e">
        <f t="shared" si="2"/>
        <v>#DIV/0!</v>
      </c>
      <c r="AD17" s="22" t="e">
        <f t="shared" si="3"/>
        <v>#DIV/0!</v>
      </c>
    </row>
    <row r="18" spans="2:30">
      <c r="B18" s="15" t="s">
        <v>9</v>
      </c>
      <c r="C18" s="43"/>
      <c r="D18" s="43"/>
      <c r="E18" s="43"/>
      <c r="F18" s="43"/>
      <c r="G18" s="12">
        <f t="shared" si="4"/>
        <v>0</v>
      </c>
      <c r="H18" s="47"/>
      <c r="I18" s="4"/>
      <c r="J18" s="15" t="s">
        <v>9</v>
      </c>
      <c r="K18" s="43"/>
      <c r="L18" s="43"/>
      <c r="M18" s="43"/>
      <c r="N18" s="43"/>
      <c r="O18" s="12">
        <f t="shared" si="5"/>
        <v>0</v>
      </c>
      <c r="P18" s="47"/>
      <c r="Q18" s="4"/>
      <c r="R18" s="15" t="s">
        <v>9</v>
      </c>
      <c r="S18" s="43"/>
      <c r="T18" s="43"/>
      <c r="U18" s="43"/>
      <c r="V18" s="43"/>
      <c r="W18" s="12">
        <f t="shared" si="6"/>
        <v>0</v>
      </c>
      <c r="X18" s="47"/>
      <c r="Y18" s="4"/>
      <c r="Z18" s="15" t="s">
        <v>9</v>
      </c>
      <c r="AA18" s="9">
        <f t="shared" si="0"/>
        <v>0</v>
      </c>
      <c r="AB18" s="9">
        <f t="shared" si="1"/>
        <v>0</v>
      </c>
      <c r="AC18" s="9" t="e">
        <f t="shared" si="2"/>
        <v>#DIV/0!</v>
      </c>
      <c r="AD18" s="22" t="e">
        <f t="shared" si="3"/>
        <v>#DIV/0!</v>
      </c>
    </row>
    <row r="19" spans="2:30">
      <c r="B19" s="15" t="s">
        <v>10</v>
      </c>
      <c r="C19" s="43"/>
      <c r="D19" s="43"/>
      <c r="E19" s="43"/>
      <c r="F19" s="43"/>
      <c r="G19" s="12">
        <f t="shared" si="4"/>
        <v>0</v>
      </c>
      <c r="H19" s="47"/>
      <c r="I19" s="4"/>
      <c r="J19" s="15" t="s">
        <v>10</v>
      </c>
      <c r="K19" s="43"/>
      <c r="L19" s="43"/>
      <c r="M19" s="43"/>
      <c r="N19" s="43"/>
      <c r="O19" s="12">
        <f t="shared" si="5"/>
        <v>0</v>
      </c>
      <c r="P19" s="47"/>
      <c r="Q19" s="4"/>
      <c r="R19" s="15" t="s">
        <v>10</v>
      </c>
      <c r="S19" s="43"/>
      <c r="T19" s="43"/>
      <c r="U19" s="43"/>
      <c r="V19" s="43"/>
      <c r="W19" s="12">
        <f t="shared" si="6"/>
        <v>0</v>
      </c>
      <c r="X19" s="47"/>
      <c r="Y19" s="4"/>
      <c r="Z19" s="15" t="s">
        <v>10</v>
      </c>
      <c r="AA19" s="9">
        <f t="shared" si="0"/>
        <v>0</v>
      </c>
      <c r="AB19" s="9">
        <f t="shared" si="1"/>
        <v>0</v>
      </c>
      <c r="AC19" s="9" t="e">
        <f t="shared" si="2"/>
        <v>#DIV/0!</v>
      </c>
      <c r="AD19" s="22" t="e">
        <f t="shared" si="3"/>
        <v>#DIV/0!</v>
      </c>
    </row>
    <row r="20" spans="2:30">
      <c r="B20" s="15" t="s">
        <v>11</v>
      </c>
      <c r="C20" s="43"/>
      <c r="D20" s="43"/>
      <c r="E20" s="43"/>
      <c r="F20" s="43"/>
      <c r="G20" s="12">
        <f t="shared" si="4"/>
        <v>0</v>
      </c>
      <c r="H20" s="47"/>
      <c r="I20" s="4"/>
      <c r="J20" s="15" t="s">
        <v>11</v>
      </c>
      <c r="K20" s="43"/>
      <c r="L20" s="43"/>
      <c r="M20" s="43"/>
      <c r="N20" s="43"/>
      <c r="O20" s="12">
        <f t="shared" si="5"/>
        <v>0</v>
      </c>
      <c r="P20" s="47"/>
      <c r="Q20" s="4"/>
      <c r="R20" s="15" t="s">
        <v>11</v>
      </c>
      <c r="S20" s="43"/>
      <c r="T20" s="43"/>
      <c r="U20" s="43"/>
      <c r="V20" s="43"/>
      <c r="W20" s="12">
        <f t="shared" si="6"/>
        <v>0</v>
      </c>
      <c r="X20" s="47"/>
      <c r="Y20" s="4"/>
      <c r="Z20" s="15" t="s">
        <v>11</v>
      </c>
      <c r="AA20" s="9">
        <f t="shared" si="0"/>
        <v>0</v>
      </c>
      <c r="AB20" s="9">
        <f t="shared" si="1"/>
        <v>0</v>
      </c>
      <c r="AC20" s="9" t="e">
        <f t="shared" si="2"/>
        <v>#DIV/0!</v>
      </c>
      <c r="AD20" s="22" t="e">
        <f t="shared" si="3"/>
        <v>#DIV/0!</v>
      </c>
    </row>
    <row r="21" spans="2:30" ht="15.75" thickBot="1">
      <c r="B21" s="15"/>
      <c r="C21" s="12"/>
      <c r="D21" s="12"/>
      <c r="E21" s="12"/>
      <c r="F21" s="12"/>
      <c r="G21" s="12"/>
      <c r="H21" s="16"/>
      <c r="J21" s="15"/>
      <c r="K21" s="12"/>
      <c r="L21" s="12"/>
      <c r="M21" s="12"/>
      <c r="N21" s="12"/>
      <c r="O21" s="12"/>
      <c r="P21" s="16"/>
      <c r="R21" s="15"/>
      <c r="S21" s="12"/>
      <c r="T21" s="12"/>
      <c r="U21" s="12"/>
      <c r="V21" s="12"/>
      <c r="W21" s="12"/>
      <c r="X21" s="16"/>
      <c r="Z21" s="15"/>
      <c r="AA21" s="12"/>
      <c r="AB21" s="12"/>
      <c r="AC21" s="12"/>
      <c r="AD21" s="16"/>
    </row>
    <row r="22" spans="2:30" ht="15.75" thickBot="1">
      <c r="B22" s="15"/>
      <c r="C22" s="12"/>
      <c r="D22" s="12"/>
      <c r="E22" s="12" t="s">
        <v>27</v>
      </c>
      <c r="F22" s="12"/>
      <c r="G22" s="12">
        <f>SUM(G9:G20)</f>
        <v>0</v>
      </c>
      <c r="H22" s="16">
        <f>SUM(H9:H20)</f>
        <v>0</v>
      </c>
      <c r="J22" s="15"/>
      <c r="K22" s="12"/>
      <c r="L22" s="12"/>
      <c r="M22" s="12" t="s">
        <v>27</v>
      </c>
      <c r="N22" s="12"/>
      <c r="O22" s="12">
        <f>SUM(O9:O20)</f>
        <v>0</v>
      </c>
      <c r="P22" s="16">
        <f>SUM(P9:P20)</f>
        <v>0</v>
      </c>
      <c r="R22" s="15"/>
      <c r="S22" s="12"/>
      <c r="T22" s="12"/>
      <c r="U22" s="12" t="s">
        <v>27</v>
      </c>
      <c r="V22" s="12"/>
      <c r="W22" s="12">
        <f>SUM(W9:W20)</f>
        <v>0</v>
      </c>
      <c r="X22" s="16">
        <f>SUM(X9:X20)</f>
        <v>0</v>
      </c>
      <c r="Z22" s="23" t="s">
        <v>28</v>
      </c>
      <c r="AA22" s="10">
        <f>SUM(AA9:AA20)</f>
        <v>0</v>
      </c>
      <c r="AB22" s="10">
        <f>SUM(AB9:AB20)</f>
        <v>0</v>
      </c>
      <c r="AC22" s="10" t="e">
        <f>AA22/AB22</f>
        <v>#DIV/0!</v>
      </c>
      <c r="AD22" s="10" t="e">
        <f>AA22/($H$5+$P$5+$X$5)</f>
        <v>#DIV/0!</v>
      </c>
    </row>
    <row r="23" spans="2:30">
      <c r="B23" s="15"/>
      <c r="C23" s="12"/>
      <c r="D23" s="12"/>
      <c r="E23" s="12"/>
      <c r="F23" s="12"/>
      <c r="G23" s="12"/>
      <c r="H23" s="16"/>
      <c r="J23" s="15"/>
      <c r="K23" s="12"/>
      <c r="L23" s="12"/>
      <c r="M23" s="12"/>
      <c r="N23" s="12"/>
      <c r="O23" s="12"/>
      <c r="P23" s="16"/>
      <c r="R23" s="15"/>
      <c r="S23" s="12"/>
      <c r="T23" s="12"/>
      <c r="U23" s="12"/>
      <c r="V23" s="12"/>
      <c r="W23" s="12"/>
      <c r="X23" s="16"/>
      <c r="Z23" s="15"/>
      <c r="AA23" s="12"/>
      <c r="AB23" s="12"/>
      <c r="AC23" s="12"/>
      <c r="AD23" s="16"/>
    </row>
    <row r="24" spans="2:30">
      <c r="B24" s="15"/>
      <c r="C24" s="102" t="s">
        <v>55</v>
      </c>
      <c r="D24" s="41" t="s">
        <v>53</v>
      </c>
      <c r="E24" s="13"/>
      <c r="F24" s="13" t="e">
        <f>G22/H22</f>
        <v>#DIV/0!</v>
      </c>
      <c r="G24" s="12"/>
      <c r="H24" s="16"/>
      <c r="J24" s="15"/>
      <c r="K24" s="102" t="s">
        <v>56</v>
      </c>
      <c r="L24" s="41" t="s">
        <v>53</v>
      </c>
      <c r="M24" s="13"/>
      <c r="N24" s="13" t="e">
        <f>O22/P22</f>
        <v>#DIV/0!</v>
      </c>
      <c r="O24" s="12"/>
      <c r="P24" s="16"/>
      <c r="R24" s="15"/>
      <c r="S24" s="102" t="s">
        <v>57</v>
      </c>
      <c r="T24" s="41" t="s">
        <v>53</v>
      </c>
      <c r="U24" s="13"/>
      <c r="V24" s="13" t="e">
        <f>W22/X22</f>
        <v>#DIV/0!</v>
      </c>
      <c r="W24" s="12"/>
      <c r="X24" s="16"/>
      <c r="Z24" s="15"/>
      <c r="AA24" s="12"/>
      <c r="AB24" s="12"/>
      <c r="AC24" s="12"/>
      <c r="AD24" s="16"/>
    </row>
    <row r="25" spans="2:30" ht="15.75" thickBot="1">
      <c r="B25" s="17"/>
      <c r="C25" s="103" t="s">
        <v>55</v>
      </c>
      <c r="D25" s="40" t="s">
        <v>52</v>
      </c>
      <c r="E25" s="18"/>
      <c r="F25" s="18" t="e">
        <f>G22/H5</f>
        <v>#DIV/0!</v>
      </c>
      <c r="G25" s="19"/>
      <c r="H25" s="20"/>
      <c r="J25" s="17"/>
      <c r="K25" s="103" t="s">
        <v>56</v>
      </c>
      <c r="L25" s="40" t="s">
        <v>52</v>
      </c>
      <c r="M25" s="18"/>
      <c r="N25" s="18" t="e">
        <f>O22/P5</f>
        <v>#DIV/0!</v>
      </c>
      <c r="O25" s="19"/>
      <c r="P25" s="20"/>
      <c r="R25" s="17"/>
      <c r="S25" s="103" t="s">
        <v>57</v>
      </c>
      <c r="T25" s="40" t="s">
        <v>52</v>
      </c>
      <c r="U25" s="18"/>
      <c r="V25" s="18" t="e">
        <f>W22/X5</f>
        <v>#DIV/0!</v>
      </c>
      <c r="W25" s="19"/>
      <c r="X25" s="20"/>
      <c r="Z25" s="17"/>
      <c r="AA25" s="19"/>
      <c r="AB25" s="19"/>
      <c r="AC25" s="19"/>
      <c r="AD25" s="20"/>
    </row>
    <row r="26" spans="2:30" ht="15.75" thickTop="1"/>
    <row r="27" spans="2:30" ht="18.75">
      <c r="B27" s="31" t="s">
        <v>32</v>
      </c>
      <c r="J27" s="31" t="s">
        <v>32</v>
      </c>
      <c r="R27" s="31" t="s">
        <v>32</v>
      </c>
      <c r="Z27" s="31" t="s">
        <v>32</v>
      </c>
    </row>
    <row r="28" spans="2:30" ht="15.75" thickBot="1"/>
    <row r="29" spans="2:30" ht="15.75" thickBot="1">
      <c r="AA29" s="154" t="s">
        <v>47</v>
      </c>
      <c r="AB29" s="155"/>
      <c r="AC29" s="155"/>
      <c r="AD29" s="156"/>
    </row>
    <row r="30" spans="2:30">
      <c r="AA30" s="157" t="s">
        <v>51</v>
      </c>
      <c r="AB30" s="157" t="s">
        <v>12</v>
      </c>
      <c r="AC30" s="157" t="s">
        <v>50</v>
      </c>
      <c r="AD30" s="162" t="s">
        <v>24</v>
      </c>
    </row>
    <row r="31" spans="2:30">
      <c r="AA31" s="158"/>
      <c r="AB31" s="160"/>
      <c r="AC31" s="160"/>
      <c r="AD31" s="163"/>
    </row>
    <row r="32" spans="2:30" ht="15.75" thickBot="1">
      <c r="AA32" s="159"/>
      <c r="AB32" s="161"/>
      <c r="AC32" s="161"/>
      <c r="AD32" s="164"/>
    </row>
    <row r="33" spans="2:30" ht="15.75" thickBot="1">
      <c r="AA33" s="53"/>
      <c r="AB33" s="53"/>
      <c r="AC33" s="36" t="e">
        <f>AA33/AB33</f>
        <v>#DIV/0!</v>
      </c>
      <c r="AD33" s="39" t="e">
        <f>AA33/($H$5+$P$5+$X$5)</f>
        <v>#DIV/0!</v>
      </c>
    </row>
    <row r="37" spans="2:30">
      <c r="B37" s="98" t="s">
        <v>54</v>
      </c>
      <c r="R37" s="98" t="s">
        <v>54</v>
      </c>
    </row>
  </sheetData>
  <sheetProtection password="CC4C" sheet="1" formatColumns="0" formatRows="0" selectLockedCells="1"/>
  <customSheetViews>
    <customSheetView guid="{9E44B70C-78F5-4A64-AE72-C57F60F1CB98}" scale="90" showPageBreaks="1">
      <selection activeCell="AE35" sqref="AE35"/>
      <pageMargins left="0.19685039370078741" right="0.19685039370078741" top="0.74803149606299213" bottom="0.74803149606299213" header="0.31496062992125984" footer="0.31496062992125984"/>
      <pageSetup paperSize="9" scale="85" orientation="landscape" horizontalDpi="300" verticalDpi="300" r:id="rId1"/>
      <headerFooter>
        <oddHeader>&amp;L&amp;D&amp;C&amp;"-,Gras"&amp;16SUIVI DES CONSOMMATIONS D'ELECTRICITE&amp;RFrançois-Tourisme-Consultants</oddHeader>
        <oddFooter>&amp;L&amp;8www.francoistourismeconsultants.com&amp;C&amp;P&amp;R&amp;G</oddFooter>
      </headerFooter>
    </customSheetView>
  </customSheetViews>
  <mergeCells count="22">
    <mergeCell ref="O6:O8"/>
    <mergeCell ref="P6:P8"/>
    <mergeCell ref="AA29:AD29"/>
    <mergeCell ref="AA30:AA32"/>
    <mergeCell ref="AB30:AB32"/>
    <mergeCell ref="AC30:AC32"/>
    <mergeCell ref="AD30:AD32"/>
    <mergeCell ref="B6:B7"/>
    <mergeCell ref="J6:J7"/>
    <mergeCell ref="R6:R7"/>
    <mergeCell ref="W6:W8"/>
    <mergeCell ref="X6:X8"/>
    <mergeCell ref="B4:H4"/>
    <mergeCell ref="J4:P4"/>
    <mergeCell ref="Z4:AD4"/>
    <mergeCell ref="AA6:AA8"/>
    <mergeCell ref="AB6:AB8"/>
    <mergeCell ref="AC6:AC8"/>
    <mergeCell ref="G6:G8"/>
    <mergeCell ref="H6:H8"/>
    <mergeCell ref="R4:X4"/>
    <mergeCell ref="AD6:AD8"/>
  </mergeCells>
  <hyperlinks>
    <hyperlink ref="B37" r:id="rId2"/>
    <hyperlink ref="R37" r:id="rId3"/>
  </hyperlinks>
  <pageMargins left="0.19685039370078741" right="0.19685039370078741" top="0.74803149606299213" bottom="0.74803149606299213" header="0.31496062992125984" footer="0.31496062992125984"/>
  <pageSetup paperSize="9" scale="85" orientation="landscape" horizontalDpi="300" verticalDpi="300" r:id="rId4"/>
  <headerFooter>
    <oddHeader>&amp;L&amp;D&amp;C&amp;"-,Gras"&amp;16SUIVI DES CONSOMMATIONS D'ELECTRICITE&amp;RFrançois-Tourisme-Consultants</oddHeader>
    <oddFooter>&amp;C&amp;P&amp;R&amp;G</oddFooter>
  </headerFooter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U35"/>
  <sheetViews>
    <sheetView zoomScale="90" zoomScaleNormal="90" workbookViewId="0">
      <selection activeCell="E1" sqref="E1"/>
    </sheetView>
  </sheetViews>
  <sheetFormatPr baseColWidth="10" defaultRowHeight="15"/>
  <cols>
    <col min="1" max="1" width="1.7109375" customWidth="1"/>
    <col min="2" max="2" width="10.7109375" customWidth="1"/>
    <col min="3" max="5" width="12.7109375" customWidth="1"/>
    <col min="6" max="6" width="2.7109375" style="2" customWidth="1"/>
    <col min="7" max="7" width="11.42578125" style="2"/>
    <col min="8" max="10" width="12.7109375" style="2" customWidth="1"/>
    <col min="11" max="11" width="2.7109375" style="2" customWidth="1"/>
    <col min="12" max="12" width="10.7109375" customWidth="1"/>
    <col min="13" max="15" width="12.7109375" customWidth="1"/>
    <col min="16" max="16" width="2.7109375" style="2" customWidth="1"/>
    <col min="17" max="17" width="10.7109375" customWidth="1"/>
    <col min="18" max="21" width="14.7109375" customWidth="1"/>
  </cols>
  <sheetData>
    <row r="1" spans="2:21">
      <c r="D1" s="25" t="s">
        <v>28</v>
      </c>
      <c r="E1" s="42">
        <v>2013</v>
      </c>
      <c r="F1" s="28"/>
      <c r="G1" s="28"/>
      <c r="H1" s="28"/>
      <c r="I1" s="28"/>
      <c r="J1" s="28"/>
      <c r="N1" s="25" t="s">
        <v>28</v>
      </c>
      <c r="O1">
        <f>E1</f>
        <v>2013</v>
      </c>
      <c r="T1" s="25" t="s">
        <v>28</v>
      </c>
      <c r="U1">
        <f>E1</f>
        <v>2013</v>
      </c>
    </row>
    <row r="2" spans="2:21" ht="18.75">
      <c r="B2" s="8" t="s">
        <v>25</v>
      </c>
      <c r="G2" s="32" t="s">
        <v>33</v>
      </c>
      <c r="L2" s="32" t="s">
        <v>33</v>
      </c>
      <c r="Q2" s="32" t="s">
        <v>33</v>
      </c>
    </row>
    <row r="3" spans="2:21" ht="15.75" thickBot="1"/>
    <row r="4" spans="2:21" ht="15.75" thickTop="1">
      <c r="B4" s="174" t="s">
        <v>42</v>
      </c>
      <c r="C4" s="175"/>
      <c r="D4" s="175"/>
      <c r="E4" s="176"/>
      <c r="F4" s="29"/>
      <c r="G4" s="174" t="s">
        <v>43</v>
      </c>
      <c r="H4" s="175"/>
      <c r="I4" s="175"/>
      <c r="J4" s="176"/>
      <c r="L4" s="174" t="s">
        <v>44</v>
      </c>
      <c r="M4" s="175"/>
      <c r="N4" s="175"/>
      <c r="O4" s="176"/>
      <c r="P4" s="5"/>
      <c r="Q4" s="141" t="s">
        <v>22</v>
      </c>
      <c r="R4" s="142"/>
      <c r="S4" s="142"/>
      <c r="T4" s="142"/>
      <c r="U4" s="143"/>
    </row>
    <row r="5" spans="2:21" s="2" customFormat="1" ht="15.75" thickBot="1">
      <c r="B5" s="14"/>
      <c r="C5" s="6"/>
      <c r="D5" s="11" t="s">
        <v>45</v>
      </c>
      <c r="E5" s="49"/>
      <c r="F5" s="6"/>
      <c r="G5" s="14"/>
      <c r="H5" s="6"/>
      <c r="I5" s="11" t="s">
        <v>45</v>
      </c>
      <c r="J5" s="49"/>
      <c r="L5" s="14"/>
      <c r="M5" s="6"/>
      <c r="N5" s="11" t="s">
        <v>45</v>
      </c>
      <c r="O5" s="49"/>
      <c r="P5" s="6"/>
      <c r="Q5" s="14"/>
      <c r="R5" s="4"/>
      <c r="S5" s="4"/>
      <c r="T5" s="4"/>
      <c r="U5" s="21"/>
    </row>
    <row r="6" spans="2:21" ht="15" customHeight="1">
      <c r="B6" s="165" t="s">
        <v>60</v>
      </c>
      <c r="C6" s="27" t="s">
        <v>58</v>
      </c>
      <c r="D6" s="144" t="s">
        <v>29</v>
      </c>
      <c r="E6" s="151" t="s">
        <v>12</v>
      </c>
      <c r="F6" s="30"/>
      <c r="G6" s="165" t="s">
        <v>60</v>
      </c>
      <c r="H6" s="27" t="s">
        <v>58</v>
      </c>
      <c r="I6" s="144" t="s">
        <v>29</v>
      </c>
      <c r="J6" s="151" t="s">
        <v>12</v>
      </c>
      <c r="K6" s="3"/>
      <c r="L6" s="165" t="s">
        <v>60</v>
      </c>
      <c r="M6" s="27" t="s">
        <v>58</v>
      </c>
      <c r="N6" s="144" t="s">
        <v>29</v>
      </c>
      <c r="O6" s="151" t="s">
        <v>12</v>
      </c>
      <c r="P6" s="7"/>
      <c r="Q6" s="15"/>
      <c r="R6" s="144" t="s">
        <v>29</v>
      </c>
      <c r="S6" s="147" t="s">
        <v>12</v>
      </c>
      <c r="T6" s="144" t="s">
        <v>23</v>
      </c>
      <c r="U6" s="171" t="s">
        <v>24</v>
      </c>
    </row>
    <row r="7" spans="2:21" ht="15.75" thickBot="1">
      <c r="B7" s="165"/>
      <c r="C7" s="43"/>
      <c r="D7" s="145"/>
      <c r="E7" s="152"/>
      <c r="F7" s="30"/>
      <c r="G7" s="165"/>
      <c r="H7" s="43"/>
      <c r="I7" s="145"/>
      <c r="J7" s="152"/>
      <c r="K7" s="3"/>
      <c r="L7" s="165"/>
      <c r="M7" s="43"/>
      <c r="N7" s="145"/>
      <c r="O7" s="152"/>
      <c r="P7" s="7"/>
      <c r="Q7" s="15"/>
      <c r="R7" s="145"/>
      <c r="S7" s="145"/>
      <c r="T7" s="169"/>
      <c r="U7" s="172"/>
    </row>
    <row r="8" spans="2:21" ht="15.75" thickBot="1">
      <c r="B8" s="15"/>
      <c r="C8" s="1" t="s">
        <v>59</v>
      </c>
      <c r="D8" s="146"/>
      <c r="E8" s="153"/>
      <c r="F8" s="30"/>
      <c r="G8" s="15"/>
      <c r="H8" s="1" t="s">
        <v>59</v>
      </c>
      <c r="I8" s="146"/>
      <c r="J8" s="153"/>
      <c r="K8" s="3"/>
      <c r="L8" s="15"/>
      <c r="M8" s="1" t="s">
        <v>59</v>
      </c>
      <c r="N8" s="146"/>
      <c r="O8" s="153"/>
      <c r="P8" s="7"/>
      <c r="Q8" s="15"/>
      <c r="R8" s="146"/>
      <c r="S8" s="146"/>
      <c r="T8" s="170"/>
      <c r="U8" s="173"/>
    </row>
    <row r="9" spans="2:21">
      <c r="B9" s="15" t="s">
        <v>0</v>
      </c>
      <c r="C9" s="43"/>
      <c r="D9" s="12">
        <f>IF(C7,IF(C9,(C9-C7)*11.63,0),0)</f>
        <v>0</v>
      </c>
      <c r="E9" s="46"/>
      <c r="F9" s="4"/>
      <c r="G9" s="15" t="s">
        <v>0</v>
      </c>
      <c r="H9" s="43"/>
      <c r="I9" s="12">
        <f>IF(H7,IF(H9,(H9-H7)*11.63,0),0)</f>
        <v>0</v>
      </c>
      <c r="J9" s="46"/>
      <c r="K9" s="4"/>
      <c r="L9" s="15" t="s">
        <v>0</v>
      </c>
      <c r="M9" s="50"/>
      <c r="N9" s="12">
        <f>IF(M7,IF(M9,(M9-M7)*11.63,0),0)</f>
        <v>0</v>
      </c>
      <c r="O9" s="51"/>
      <c r="P9" s="4"/>
      <c r="Q9" s="15" t="s">
        <v>0</v>
      </c>
      <c r="R9" s="9">
        <f>D9+N9+I9</f>
        <v>0</v>
      </c>
      <c r="S9" s="9">
        <f>E9+O9+J9</f>
        <v>0</v>
      </c>
      <c r="T9" s="9" t="e">
        <f>R9/S9</f>
        <v>#DIV/0!</v>
      </c>
      <c r="U9" s="22" t="e">
        <f>R9/($E$5+$O$5+$J$5)</f>
        <v>#DIV/0!</v>
      </c>
    </row>
    <row r="10" spans="2:21">
      <c r="B10" s="15" t="s">
        <v>1</v>
      </c>
      <c r="C10" s="43"/>
      <c r="D10" s="12">
        <f>IF(C9,IF(C10,(C10-C9)*11.63,0),0)</f>
        <v>0</v>
      </c>
      <c r="E10" s="47"/>
      <c r="F10" s="4"/>
      <c r="G10" s="15" t="s">
        <v>1</v>
      </c>
      <c r="H10" s="43"/>
      <c r="I10" s="12">
        <f>IF(H9,IF(H10,(H10-H9)*11.63,0),0)</f>
        <v>0</v>
      </c>
      <c r="J10" s="47"/>
      <c r="K10" s="4"/>
      <c r="L10" s="15" t="s">
        <v>1</v>
      </c>
      <c r="M10" s="43"/>
      <c r="N10" s="12">
        <f>IF(M9,IF(M10,(M10-M9)*11.63,0),0)</f>
        <v>0</v>
      </c>
      <c r="O10" s="47"/>
      <c r="P10" s="4"/>
      <c r="Q10" s="15" t="s">
        <v>1</v>
      </c>
      <c r="R10" s="9">
        <f t="shared" ref="R10:S20" si="0">D10+N10+I10</f>
        <v>0</v>
      </c>
      <c r="S10" s="9">
        <f t="shared" si="0"/>
        <v>0</v>
      </c>
      <c r="T10" s="9" t="e">
        <f t="shared" ref="T10:T20" si="1">R10/S10</f>
        <v>#DIV/0!</v>
      </c>
      <c r="U10" s="22" t="e">
        <f t="shared" ref="U10:U19" si="2">R10/($E$5+$O$5+$J$5)</f>
        <v>#DIV/0!</v>
      </c>
    </row>
    <row r="11" spans="2:21">
      <c r="B11" s="15" t="s">
        <v>2</v>
      </c>
      <c r="C11" s="43"/>
      <c r="D11" s="12">
        <f t="shared" ref="D11:D20" si="3">IF(C10,IF(C11,(C11-C10)*11.63,0),0)</f>
        <v>0</v>
      </c>
      <c r="E11" s="47"/>
      <c r="F11" s="4"/>
      <c r="G11" s="15" t="s">
        <v>2</v>
      </c>
      <c r="H11" s="43"/>
      <c r="I11" s="12">
        <f t="shared" ref="I11:I20" si="4">IF(H10,IF(H11,(H11-H10)*11.63,0),0)</f>
        <v>0</v>
      </c>
      <c r="J11" s="47"/>
      <c r="K11" s="4"/>
      <c r="L11" s="15" t="s">
        <v>2</v>
      </c>
      <c r="M11" s="43"/>
      <c r="N11" s="12">
        <f t="shared" ref="N11:N20" si="5">IF(M10,IF(M11,(M11-M10)*11.63,0),0)</f>
        <v>0</v>
      </c>
      <c r="O11" s="47"/>
      <c r="P11" s="4"/>
      <c r="Q11" s="15" t="s">
        <v>2</v>
      </c>
      <c r="R11" s="9">
        <f t="shared" si="0"/>
        <v>0</v>
      </c>
      <c r="S11" s="9">
        <f t="shared" si="0"/>
        <v>0</v>
      </c>
      <c r="T11" s="9" t="e">
        <f t="shared" si="1"/>
        <v>#DIV/0!</v>
      </c>
      <c r="U11" s="22" t="e">
        <f t="shared" si="2"/>
        <v>#DIV/0!</v>
      </c>
    </row>
    <row r="12" spans="2:21">
      <c r="B12" s="15" t="s">
        <v>3</v>
      </c>
      <c r="C12" s="43"/>
      <c r="D12" s="12">
        <f t="shared" si="3"/>
        <v>0</v>
      </c>
      <c r="E12" s="47"/>
      <c r="F12" s="4"/>
      <c r="G12" s="15" t="s">
        <v>3</v>
      </c>
      <c r="H12" s="43"/>
      <c r="I12" s="12">
        <f t="shared" si="4"/>
        <v>0</v>
      </c>
      <c r="J12" s="47"/>
      <c r="K12" s="4"/>
      <c r="L12" s="15" t="s">
        <v>3</v>
      </c>
      <c r="M12" s="43"/>
      <c r="N12" s="12">
        <f t="shared" si="5"/>
        <v>0</v>
      </c>
      <c r="O12" s="47"/>
      <c r="P12" s="4"/>
      <c r="Q12" s="15" t="s">
        <v>3</v>
      </c>
      <c r="R12" s="9">
        <f t="shared" si="0"/>
        <v>0</v>
      </c>
      <c r="S12" s="9">
        <f t="shared" si="0"/>
        <v>0</v>
      </c>
      <c r="T12" s="9" t="e">
        <f t="shared" si="1"/>
        <v>#DIV/0!</v>
      </c>
      <c r="U12" s="22" t="e">
        <f t="shared" si="2"/>
        <v>#DIV/0!</v>
      </c>
    </row>
    <row r="13" spans="2:21">
      <c r="B13" s="15" t="s">
        <v>4</v>
      </c>
      <c r="C13" s="43"/>
      <c r="D13" s="12">
        <f t="shared" si="3"/>
        <v>0</v>
      </c>
      <c r="E13" s="47"/>
      <c r="F13" s="4"/>
      <c r="G13" s="15" t="s">
        <v>4</v>
      </c>
      <c r="H13" s="43"/>
      <c r="I13" s="12">
        <f t="shared" si="4"/>
        <v>0</v>
      </c>
      <c r="J13" s="47"/>
      <c r="K13" s="4"/>
      <c r="L13" s="15" t="s">
        <v>4</v>
      </c>
      <c r="M13" s="43"/>
      <c r="N13" s="12">
        <f t="shared" si="5"/>
        <v>0</v>
      </c>
      <c r="O13" s="47"/>
      <c r="P13" s="4"/>
      <c r="Q13" s="15" t="s">
        <v>4</v>
      </c>
      <c r="R13" s="9">
        <f t="shared" si="0"/>
        <v>0</v>
      </c>
      <c r="S13" s="9">
        <f t="shared" si="0"/>
        <v>0</v>
      </c>
      <c r="T13" s="9" t="e">
        <f t="shared" si="1"/>
        <v>#DIV/0!</v>
      </c>
      <c r="U13" s="22" t="e">
        <f t="shared" si="2"/>
        <v>#DIV/0!</v>
      </c>
    </row>
    <row r="14" spans="2:21">
      <c r="B14" s="15" t="s">
        <v>5</v>
      </c>
      <c r="C14" s="43"/>
      <c r="D14" s="12">
        <f t="shared" si="3"/>
        <v>0</v>
      </c>
      <c r="E14" s="47"/>
      <c r="F14" s="4"/>
      <c r="G14" s="15" t="s">
        <v>5</v>
      </c>
      <c r="H14" s="43"/>
      <c r="I14" s="12">
        <f t="shared" si="4"/>
        <v>0</v>
      </c>
      <c r="J14" s="47"/>
      <c r="K14" s="4"/>
      <c r="L14" s="15" t="s">
        <v>5</v>
      </c>
      <c r="M14" s="43"/>
      <c r="N14" s="12">
        <f t="shared" si="5"/>
        <v>0</v>
      </c>
      <c r="O14" s="47"/>
      <c r="P14" s="4"/>
      <c r="Q14" s="15" t="s">
        <v>5</v>
      </c>
      <c r="R14" s="9">
        <f t="shared" si="0"/>
        <v>0</v>
      </c>
      <c r="S14" s="9">
        <f t="shared" si="0"/>
        <v>0</v>
      </c>
      <c r="T14" s="9" t="e">
        <f t="shared" si="1"/>
        <v>#DIV/0!</v>
      </c>
      <c r="U14" s="22" t="e">
        <f t="shared" si="2"/>
        <v>#DIV/0!</v>
      </c>
    </row>
    <row r="15" spans="2:21">
      <c r="B15" s="15" t="s">
        <v>6</v>
      </c>
      <c r="C15" s="43"/>
      <c r="D15" s="12">
        <f t="shared" si="3"/>
        <v>0</v>
      </c>
      <c r="E15" s="47"/>
      <c r="F15" s="4"/>
      <c r="G15" s="15" t="s">
        <v>6</v>
      </c>
      <c r="H15" s="43"/>
      <c r="I15" s="12">
        <f t="shared" si="4"/>
        <v>0</v>
      </c>
      <c r="J15" s="47"/>
      <c r="K15" s="4"/>
      <c r="L15" s="15" t="s">
        <v>6</v>
      </c>
      <c r="M15" s="43"/>
      <c r="N15" s="12">
        <f t="shared" si="5"/>
        <v>0</v>
      </c>
      <c r="O15" s="47"/>
      <c r="P15" s="4"/>
      <c r="Q15" s="15" t="s">
        <v>6</v>
      </c>
      <c r="R15" s="9">
        <f t="shared" si="0"/>
        <v>0</v>
      </c>
      <c r="S15" s="9">
        <f t="shared" si="0"/>
        <v>0</v>
      </c>
      <c r="T15" s="9" t="e">
        <f t="shared" si="1"/>
        <v>#DIV/0!</v>
      </c>
      <c r="U15" s="22" t="e">
        <f t="shared" si="2"/>
        <v>#DIV/0!</v>
      </c>
    </row>
    <row r="16" spans="2:21">
      <c r="B16" s="15" t="s">
        <v>7</v>
      </c>
      <c r="C16" s="43"/>
      <c r="D16" s="12">
        <f t="shared" si="3"/>
        <v>0</v>
      </c>
      <c r="E16" s="47"/>
      <c r="F16" s="4"/>
      <c r="G16" s="15" t="s">
        <v>7</v>
      </c>
      <c r="H16" s="43"/>
      <c r="I16" s="12">
        <f t="shared" si="4"/>
        <v>0</v>
      </c>
      <c r="J16" s="47"/>
      <c r="K16" s="4"/>
      <c r="L16" s="15" t="s">
        <v>7</v>
      </c>
      <c r="M16" s="43"/>
      <c r="N16" s="12">
        <f t="shared" si="5"/>
        <v>0</v>
      </c>
      <c r="O16" s="47"/>
      <c r="P16" s="4"/>
      <c r="Q16" s="15" t="s">
        <v>7</v>
      </c>
      <c r="R16" s="9">
        <f t="shared" si="0"/>
        <v>0</v>
      </c>
      <c r="S16" s="9">
        <f t="shared" si="0"/>
        <v>0</v>
      </c>
      <c r="T16" s="9" t="e">
        <f t="shared" si="1"/>
        <v>#DIV/0!</v>
      </c>
      <c r="U16" s="22" t="e">
        <f t="shared" si="2"/>
        <v>#DIV/0!</v>
      </c>
    </row>
    <row r="17" spans="2:21">
      <c r="B17" s="15" t="s">
        <v>8</v>
      </c>
      <c r="C17" s="43"/>
      <c r="D17" s="12">
        <f t="shared" si="3"/>
        <v>0</v>
      </c>
      <c r="E17" s="47"/>
      <c r="F17" s="4"/>
      <c r="G17" s="15" t="s">
        <v>8</v>
      </c>
      <c r="H17" s="43"/>
      <c r="I17" s="12">
        <f t="shared" si="4"/>
        <v>0</v>
      </c>
      <c r="J17" s="47"/>
      <c r="K17" s="4"/>
      <c r="L17" s="15" t="s">
        <v>8</v>
      </c>
      <c r="M17" s="43"/>
      <c r="N17" s="12">
        <f t="shared" si="5"/>
        <v>0</v>
      </c>
      <c r="O17" s="47"/>
      <c r="P17" s="4"/>
      <c r="Q17" s="15" t="s">
        <v>8</v>
      </c>
      <c r="R17" s="9">
        <f t="shared" si="0"/>
        <v>0</v>
      </c>
      <c r="S17" s="9">
        <f t="shared" si="0"/>
        <v>0</v>
      </c>
      <c r="T17" s="9" t="e">
        <f t="shared" si="1"/>
        <v>#DIV/0!</v>
      </c>
      <c r="U17" s="22" t="e">
        <f t="shared" si="2"/>
        <v>#DIV/0!</v>
      </c>
    </row>
    <row r="18" spans="2:21">
      <c r="B18" s="15" t="s">
        <v>9</v>
      </c>
      <c r="C18" s="43"/>
      <c r="D18" s="12">
        <f t="shared" si="3"/>
        <v>0</v>
      </c>
      <c r="E18" s="47"/>
      <c r="F18" s="4"/>
      <c r="G18" s="15" t="s">
        <v>9</v>
      </c>
      <c r="H18" s="43"/>
      <c r="I18" s="12">
        <f t="shared" si="4"/>
        <v>0</v>
      </c>
      <c r="J18" s="47"/>
      <c r="K18" s="4"/>
      <c r="L18" s="15" t="s">
        <v>9</v>
      </c>
      <c r="M18" s="43"/>
      <c r="N18" s="12">
        <f t="shared" si="5"/>
        <v>0</v>
      </c>
      <c r="O18" s="47"/>
      <c r="P18" s="4"/>
      <c r="Q18" s="15" t="s">
        <v>9</v>
      </c>
      <c r="R18" s="9">
        <f t="shared" si="0"/>
        <v>0</v>
      </c>
      <c r="S18" s="9">
        <f t="shared" si="0"/>
        <v>0</v>
      </c>
      <c r="T18" s="9" t="e">
        <f t="shared" si="1"/>
        <v>#DIV/0!</v>
      </c>
      <c r="U18" s="22" t="e">
        <f t="shared" si="2"/>
        <v>#DIV/0!</v>
      </c>
    </row>
    <row r="19" spans="2:21">
      <c r="B19" s="15" t="s">
        <v>10</v>
      </c>
      <c r="C19" s="43"/>
      <c r="D19" s="12">
        <f t="shared" si="3"/>
        <v>0</v>
      </c>
      <c r="E19" s="47"/>
      <c r="F19" s="4"/>
      <c r="G19" s="15" t="s">
        <v>10</v>
      </c>
      <c r="H19" s="43"/>
      <c r="I19" s="12">
        <f t="shared" si="4"/>
        <v>0</v>
      </c>
      <c r="J19" s="47"/>
      <c r="K19" s="4"/>
      <c r="L19" s="15" t="s">
        <v>10</v>
      </c>
      <c r="M19" s="43"/>
      <c r="N19" s="12">
        <f t="shared" si="5"/>
        <v>0</v>
      </c>
      <c r="O19" s="47"/>
      <c r="P19" s="4"/>
      <c r="Q19" s="15" t="s">
        <v>10</v>
      </c>
      <c r="R19" s="9">
        <f t="shared" si="0"/>
        <v>0</v>
      </c>
      <c r="S19" s="9">
        <f t="shared" si="0"/>
        <v>0</v>
      </c>
      <c r="T19" s="9" t="e">
        <f t="shared" si="1"/>
        <v>#DIV/0!</v>
      </c>
      <c r="U19" s="22" t="e">
        <f t="shared" si="2"/>
        <v>#DIV/0!</v>
      </c>
    </row>
    <row r="20" spans="2:21">
      <c r="B20" s="15" t="s">
        <v>11</v>
      </c>
      <c r="C20" s="43"/>
      <c r="D20" s="12">
        <f t="shared" si="3"/>
        <v>0</v>
      </c>
      <c r="E20" s="47"/>
      <c r="F20" s="4"/>
      <c r="G20" s="15" t="s">
        <v>11</v>
      </c>
      <c r="H20" s="43"/>
      <c r="I20" s="12">
        <f t="shared" si="4"/>
        <v>0</v>
      </c>
      <c r="J20" s="47"/>
      <c r="K20" s="4"/>
      <c r="L20" s="15" t="s">
        <v>11</v>
      </c>
      <c r="M20" s="43"/>
      <c r="N20" s="12">
        <f t="shared" si="5"/>
        <v>0</v>
      </c>
      <c r="O20" s="47"/>
      <c r="P20" s="4"/>
      <c r="Q20" s="15" t="s">
        <v>11</v>
      </c>
      <c r="R20" s="9">
        <f t="shared" si="0"/>
        <v>0</v>
      </c>
      <c r="S20" s="9">
        <f t="shared" si="0"/>
        <v>0</v>
      </c>
      <c r="T20" s="9" t="e">
        <f t="shared" si="1"/>
        <v>#DIV/0!</v>
      </c>
      <c r="U20" s="22" t="e">
        <f>R20/($E$5+$O$5+$J$5)</f>
        <v>#DIV/0!</v>
      </c>
    </row>
    <row r="21" spans="2:21" ht="15.75" thickBot="1">
      <c r="B21" s="15"/>
      <c r="C21" s="12"/>
      <c r="D21" s="12"/>
      <c r="E21" s="16"/>
      <c r="F21" s="4"/>
      <c r="G21" s="15"/>
      <c r="H21" s="12"/>
      <c r="I21" s="12"/>
      <c r="J21" s="16"/>
      <c r="L21" s="15"/>
      <c r="M21" s="12"/>
      <c r="N21" s="12"/>
      <c r="O21" s="16"/>
      <c r="Q21" s="15"/>
      <c r="R21" s="12"/>
      <c r="S21" s="12"/>
      <c r="T21" s="12"/>
      <c r="U21" s="16"/>
    </row>
    <row r="22" spans="2:21" ht="15.75" thickBot="1">
      <c r="B22" s="15"/>
      <c r="C22" s="12" t="s">
        <v>27</v>
      </c>
      <c r="D22" s="12">
        <f>SUM(D9:D20)</f>
        <v>0</v>
      </c>
      <c r="E22" s="16">
        <f>SUM(E9:E20)</f>
        <v>0</v>
      </c>
      <c r="F22" s="4"/>
      <c r="G22" s="15"/>
      <c r="H22" s="12" t="s">
        <v>27</v>
      </c>
      <c r="I22" s="12">
        <f>SUM(I9:I20)</f>
        <v>0</v>
      </c>
      <c r="J22" s="16">
        <f>SUM(J9:J20)</f>
        <v>0</v>
      </c>
      <c r="L22" s="15"/>
      <c r="M22" s="12" t="s">
        <v>27</v>
      </c>
      <c r="N22" s="12">
        <f>SUM(N9:N20)</f>
        <v>0</v>
      </c>
      <c r="O22" s="16">
        <f>SUM(O9:O20)</f>
        <v>0</v>
      </c>
      <c r="Q22" s="23" t="s">
        <v>28</v>
      </c>
      <c r="R22" s="10">
        <f>SUM(R9:R20)</f>
        <v>0</v>
      </c>
      <c r="S22" s="10">
        <f>SUM(S9:S20)</f>
        <v>0</v>
      </c>
      <c r="T22" s="10" t="e">
        <f>R22/S22</f>
        <v>#DIV/0!</v>
      </c>
      <c r="U22" s="24" t="e">
        <f>R22/(E5+O5+J5)</f>
        <v>#DIV/0!</v>
      </c>
    </row>
    <row r="23" spans="2:21">
      <c r="B23" s="15"/>
      <c r="C23" s="12"/>
      <c r="D23" s="12"/>
      <c r="E23" s="16"/>
      <c r="F23" s="4"/>
      <c r="G23" s="15"/>
      <c r="H23" s="12"/>
      <c r="I23" s="12"/>
      <c r="J23" s="16"/>
      <c r="L23" s="15"/>
      <c r="M23" s="12"/>
      <c r="N23" s="12"/>
      <c r="O23" s="16"/>
      <c r="Q23" s="15"/>
      <c r="R23" s="12"/>
      <c r="S23" s="12"/>
      <c r="T23" s="12"/>
      <c r="U23" s="16"/>
    </row>
    <row r="24" spans="2:21">
      <c r="B24" s="100" t="s">
        <v>55</v>
      </c>
      <c r="C24" s="41" t="s">
        <v>53</v>
      </c>
      <c r="D24" s="12"/>
      <c r="E24" s="16" t="e">
        <f>D22/E22</f>
        <v>#DIV/0!</v>
      </c>
      <c r="F24" s="4"/>
      <c r="G24" s="100" t="s">
        <v>56</v>
      </c>
      <c r="H24" s="41" t="s">
        <v>53</v>
      </c>
      <c r="I24" s="12"/>
      <c r="J24" s="16" t="e">
        <f>I22/J22</f>
        <v>#DIV/0!</v>
      </c>
      <c r="L24" s="100" t="s">
        <v>57</v>
      </c>
      <c r="M24" s="41" t="s">
        <v>53</v>
      </c>
      <c r="N24" s="12"/>
      <c r="O24" s="16" t="e">
        <f>N22/O22</f>
        <v>#DIV/0!</v>
      </c>
      <c r="Q24" s="15"/>
      <c r="R24" s="12"/>
      <c r="S24" s="12"/>
      <c r="T24" s="12"/>
      <c r="U24" s="16"/>
    </row>
    <row r="25" spans="2:21" ht="15.75" thickBot="1">
      <c r="B25" s="101" t="s">
        <v>55</v>
      </c>
      <c r="C25" s="40" t="s">
        <v>52</v>
      </c>
      <c r="D25" s="19"/>
      <c r="E25" s="20" t="e">
        <f>D22/E5</f>
        <v>#DIV/0!</v>
      </c>
      <c r="F25" s="4"/>
      <c r="G25" s="101" t="s">
        <v>56</v>
      </c>
      <c r="H25" s="40" t="s">
        <v>52</v>
      </c>
      <c r="I25" s="19"/>
      <c r="J25" s="20" t="e">
        <f>I22/J5</f>
        <v>#DIV/0!</v>
      </c>
      <c r="L25" s="101" t="s">
        <v>57</v>
      </c>
      <c r="M25" s="40" t="s">
        <v>52</v>
      </c>
      <c r="N25" s="19"/>
      <c r="O25" s="20" t="e">
        <f>N22/O5</f>
        <v>#DIV/0!</v>
      </c>
      <c r="Q25" s="17"/>
      <c r="R25" s="19"/>
      <c r="S25" s="19"/>
      <c r="T25" s="19"/>
      <c r="U25" s="20"/>
    </row>
    <row r="26" spans="2:21" ht="15.75" thickTop="1"/>
    <row r="27" spans="2:21" ht="19.5" thickBot="1">
      <c r="B27" s="32" t="s">
        <v>33</v>
      </c>
      <c r="G27" s="32" t="s">
        <v>33</v>
      </c>
      <c r="L27" s="32" t="s">
        <v>33</v>
      </c>
      <c r="Q27" s="32" t="s">
        <v>33</v>
      </c>
    </row>
    <row r="28" spans="2:21" ht="15.75" thickBot="1">
      <c r="R28" s="154" t="s">
        <v>47</v>
      </c>
      <c r="S28" s="155"/>
      <c r="T28" s="155"/>
      <c r="U28" s="156"/>
    </row>
    <row r="29" spans="2:21">
      <c r="R29" s="157" t="s">
        <v>51</v>
      </c>
      <c r="S29" s="157" t="s">
        <v>12</v>
      </c>
      <c r="T29" s="157" t="s">
        <v>50</v>
      </c>
      <c r="U29" s="162" t="s">
        <v>24</v>
      </c>
    </row>
    <row r="30" spans="2:21">
      <c r="R30" s="158"/>
      <c r="S30" s="160"/>
      <c r="T30" s="160"/>
      <c r="U30" s="163"/>
    </row>
    <row r="31" spans="2:21" ht="15.75" thickBot="1">
      <c r="R31" s="159"/>
      <c r="S31" s="161"/>
      <c r="T31" s="161"/>
      <c r="U31" s="164"/>
    </row>
    <row r="32" spans="2:21" ht="15.75" thickBot="1">
      <c r="R32" s="53"/>
      <c r="S32" s="53"/>
      <c r="T32" s="36" t="e">
        <f>R32/S32</f>
        <v>#DIV/0!</v>
      </c>
      <c r="U32" s="39" t="e">
        <f>R32/($E$5+$O$5+$J$5)</f>
        <v>#DIV/0!</v>
      </c>
    </row>
    <row r="35" spans="2:18">
      <c r="B35" s="98" t="s">
        <v>54</v>
      </c>
      <c r="R35" s="98" t="s">
        <v>54</v>
      </c>
    </row>
  </sheetData>
  <sheetProtection password="CC4C" sheet="1" formatColumns="0" formatRows="0" selectLockedCells="1"/>
  <customSheetViews>
    <customSheetView guid="{9E44B70C-78F5-4A64-AE72-C57F60F1CB98}" scale="90" showPageBreaks="1">
      <pageMargins left="0.19685039370078741" right="0.19685039370078741" top="0.74803149606299213" bottom="0.74803149606299213" header="0.31496062992125984" footer="0.31496062992125984"/>
      <pageSetup paperSize="9" scale="90" orientation="landscape" horizontalDpi="300" verticalDpi="300" r:id="rId1"/>
      <headerFooter>
        <oddHeader>&amp;L&amp;D&amp;C&amp;"-,Gras"&amp;16SUIVI DES CONSOMMATIONS DE GAZ&amp;RFrançois-Tourisme-Consultants</oddHeader>
        <oddFooter>&amp;L&amp;8www.francoistourismeconsultants.com&amp;C&amp;P&amp;R&amp;G</oddFooter>
      </headerFooter>
    </customSheetView>
  </customSheetViews>
  <mergeCells count="22">
    <mergeCell ref="L4:O4"/>
    <mergeCell ref="Q4:U4"/>
    <mergeCell ref="L6:L7"/>
    <mergeCell ref="R6:R8"/>
    <mergeCell ref="S6:S8"/>
    <mergeCell ref="I6:I8"/>
    <mergeCell ref="J6:J8"/>
    <mergeCell ref="R28:U28"/>
    <mergeCell ref="R29:R31"/>
    <mergeCell ref="S29:S31"/>
    <mergeCell ref="T29:T31"/>
    <mergeCell ref="U29:U31"/>
    <mergeCell ref="T6:T8"/>
    <mergeCell ref="U6:U8"/>
    <mergeCell ref="N6:N8"/>
    <mergeCell ref="O6:O8"/>
    <mergeCell ref="B4:E4"/>
    <mergeCell ref="G4:J4"/>
    <mergeCell ref="B6:B7"/>
    <mergeCell ref="D6:D8"/>
    <mergeCell ref="E6:E8"/>
    <mergeCell ref="G6:G7"/>
  </mergeCells>
  <hyperlinks>
    <hyperlink ref="B35" r:id="rId2"/>
    <hyperlink ref="R35" r:id="rId3"/>
  </hyperlinks>
  <pageMargins left="0.19685039370078741" right="0.19685039370078741" top="0.74803149606299213" bottom="0.74803149606299213" header="0.31496062992125984" footer="0.31496062992125984"/>
  <pageSetup paperSize="9" scale="90" orientation="landscape" horizontalDpi="300" verticalDpi="300" r:id="rId4"/>
  <headerFooter>
    <oddHeader>&amp;L&amp;D&amp;C&amp;"-,Gras"&amp;16SUIVI DES CONSOMMATIONS DE GAZ&amp;RFrançois-Tourisme-Consultants</oddHeader>
    <oddFooter>&amp;C&amp;P&amp;R&amp;G</oddFooter>
  </headerFooter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B1:AA32"/>
  <sheetViews>
    <sheetView zoomScale="90" zoomScaleNormal="90" workbookViewId="0">
      <selection activeCell="E1" sqref="E1"/>
    </sheetView>
  </sheetViews>
  <sheetFormatPr baseColWidth="10" defaultRowHeight="15"/>
  <cols>
    <col min="1" max="1" width="1.7109375" customWidth="1"/>
    <col min="2" max="3" width="10.7109375" customWidth="1"/>
    <col min="4" max="4" width="11.7109375" customWidth="1"/>
    <col min="5" max="5" width="10.7109375" customWidth="1"/>
    <col min="6" max="6" width="2.7109375" style="2" customWidth="1"/>
    <col min="7" max="7" width="11.42578125" style="2"/>
    <col min="8" max="8" width="10.7109375" style="2" customWidth="1"/>
    <col min="9" max="9" width="11.7109375" style="2" customWidth="1"/>
    <col min="10" max="10" width="10.7109375" style="2" customWidth="1"/>
    <col min="11" max="11" width="2.7109375" style="2" customWidth="1"/>
    <col min="12" max="13" width="10.7109375" customWidth="1"/>
    <col min="14" max="14" width="11.7109375" customWidth="1"/>
    <col min="15" max="15" width="10.7109375" customWidth="1"/>
    <col min="16" max="16" width="2.7109375" style="2" customWidth="1"/>
    <col min="17" max="17" width="10.7109375" customWidth="1"/>
    <col min="18" max="21" width="14.7109375" customWidth="1"/>
  </cols>
  <sheetData>
    <row r="1" spans="2:21">
      <c r="D1" s="25" t="s">
        <v>28</v>
      </c>
      <c r="E1" s="42">
        <v>2013</v>
      </c>
      <c r="F1" s="28"/>
      <c r="G1" s="28"/>
      <c r="H1" s="28"/>
      <c r="I1" s="28"/>
      <c r="J1" s="28"/>
      <c r="N1" s="25" t="s">
        <v>28</v>
      </c>
      <c r="O1">
        <f>E1</f>
        <v>2013</v>
      </c>
      <c r="T1" s="25" t="s">
        <v>28</v>
      </c>
      <c r="U1">
        <f>E1</f>
        <v>2013</v>
      </c>
    </row>
    <row r="2" spans="2:21" ht="18.75">
      <c r="B2" s="8" t="s">
        <v>25</v>
      </c>
      <c r="G2" s="33" t="s">
        <v>34</v>
      </c>
      <c r="L2" s="33" t="s">
        <v>34</v>
      </c>
      <c r="Q2" s="33" t="s">
        <v>34</v>
      </c>
    </row>
    <row r="3" spans="2:21" ht="15.75" thickBot="1">
      <c r="B3" s="52"/>
    </row>
    <row r="4" spans="2:21" ht="15.75" thickTop="1">
      <c r="B4" s="177" t="s">
        <v>42</v>
      </c>
      <c r="C4" s="178"/>
      <c r="D4" s="178"/>
      <c r="E4" s="179"/>
      <c r="F4" s="29"/>
      <c r="G4" s="177" t="s">
        <v>43</v>
      </c>
      <c r="H4" s="178"/>
      <c r="I4" s="178"/>
      <c r="J4" s="179"/>
      <c r="L4" s="177" t="s">
        <v>44</v>
      </c>
      <c r="M4" s="178"/>
      <c r="N4" s="178"/>
      <c r="O4" s="179"/>
      <c r="P4" s="5"/>
      <c r="Q4" s="141" t="s">
        <v>22</v>
      </c>
      <c r="R4" s="142"/>
      <c r="S4" s="142"/>
      <c r="T4" s="142"/>
      <c r="U4" s="143"/>
    </row>
    <row r="5" spans="2:21" s="2" customFormat="1" ht="15.75" thickBot="1">
      <c r="B5" s="14"/>
      <c r="C5" s="6"/>
      <c r="D5" s="11" t="s">
        <v>45</v>
      </c>
      <c r="E5" s="49"/>
      <c r="F5" s="6"/>
      <c r="G5" s="14"/>
      <c r="H5" s="6"/>
      <c r="I5" s="11" t="s">
        <v>45</v>
      </c>
      <c r="J5" s="49"/>
      <c r="L5" s="14"/>
      <c r="M5" s="6"/>
      <c r="N5" s="11" t="s">
        <v>45</v>
      </c>
      <c r="O5" s="49"/>
      <c r="P5" s="6"/>
      <c r="Q5" s="14"/>
      <c r="R5" s="4"/>
      <c r="S5" s="4"/>
      <c r="T5" s="4"/>
      <c r="U5" s="21"/>
    </row>
    <row r="6" spans="2:21" ht="15" customHeight="1">
      <c r="B6" s="165"/>
      <c r="C6" s="27" t="s">
        <v>30</v>
      </c>
      <c r="D6" s="144" t="s">
        <v>29</v>
      </c>
      <c r="E6" s="151" t="s">
        <v>12</v>
      </c>
      <c r="F6" s="30"/>
      <c r="G6" s="165"/>
      <c r="H6" s="27" t="s">
        <v>30</v>
      </c>
      <c r="I6" s="144" t="s">
        <v>29</v>
      </c>
      <c r="J6" s="151" t="s">
        <v>12</v>
      </c>
      <c r="K6" s="3"/>
      <c r="L6" s="165"/>
      <c r="M6" s="27" t="s">
        <v>30</v>
      </c>
      <c r="N6" s="144" t="s">
        <v>29</v>
      </c>
      <c r="O6" s="151" t="s">
        <v>12</v>
      </c>
      <c r="P6" s="7"/>
      <c r="Q6" s="15"/>
      <c r="R6" s="144" t="s">
        <v>29</v>
      </c>
      <c r="S6" s="147" t="s">
        <v>12</v>
      </c>
      <c r="T6" s="144" t="s">
        <v>23</v>
      </c>
      <c r="U6" s="171" t="s">
        <v>24</v>
      </c>
    </row>
    <row r="7" spans="2:21" ht="15.75" thickBot="1">
      <c r="B7" s="165"/>
      <c r="C7" s="34"/>
      <c r="D7" s="145"/>
      <c r="E7" s="152"/>
      <c r="F7" s="30"/>
      <c r="G7" s="165"/>
      <c r="H7" s="34"/>
      <c r="I7" s="145"/>
      <c r="J7" s="152"/>
      <c r="K7" s="3"/>
      <c r="L7" s="165"/>
      <c r="M7" s="35"/>
      <c r="N7" s="145"/>
      <c r="O7" s="152"/>
      <c r="P7" s="7"/>
      <c r="Q7" s="15"/>
      <c r="R7" s="145"/>
      <c r="S7" s="145"/>
      <c r="T7" s="169"/>
      <c r="U7" s="172"/>
    </row>
    <row r="8" spans="2:21" ht="15.75" thickBot="1">
      <c r="B8" s="15"/>
      <c r="C8" s="1" t="s">
        <v>31</v>
      </c>
      <c r="D8" s="146"/>
      <c r="E8" s="153"/>
      <c r="F8" s="30"/>
      <c r="G8" s="15"/>
      <c r="H8" s="1" t="s">
        <v>31</v>
      </c>
      <c r="I8" s="146"/>
      <c r="J8" s="153"/>
      <c r="K8" s="3"/>
      <c r="L8" s="15"/>
      <c r="M8" s="1" t="s">
        <v>31</v>
      </c>
      <c r="N8" s="146"/>
      <c r="O8" s="153"/>
      <c r="P8" s="7"/>
      <c r="Q8" s="15"/>
      <c r="R8" s="146"/>
      <c r="S8" s="146"/>
      <c r="T8" s="170"/>
      <c r="U8" s="173"/>
    </row>
    <row r="9" spans="2:21">
      <c r="B9" s="15" t="s">
        <v>0</v>
      </c>
      <c r="C9" s="43"/>
      <c r="D9" s="12">
        <f>C9*9.85</f>
        <v>0</v>
      </c>
      <c r="E9" s="46"/>
      <c r="F9" s="4"/>
      <c r="G9" s="15" t="s">
        <v>0</v>
      </c>
      <c r="H9" s="43"/>
      <c r="I9" s="12">
        <f>H9*9.85</f>
        <v>0</v>
      </c>
      <c r="J9" s="46"/>
      <c r="K9" s="4"/>
      <c r="L9" s="15" t="s">
        <v>0</v>
      </c>
      <c r="M9" s="50"/>
      <c r="N9" s="12">
        <f>M9*9.85</f>
        <v>0</v>
      </c>
      <c r="O9" s="51"/>
      <c r="P9" s="4"/>
      <c r="Q9" s="15" t="s">
        <v>0</v>
      </c>
      <c r="R9" s="9">
        <f>D9+N9+I9</f>
        <v>0</v>
      </c>
      <c r="S9" s="9">
        <f>E9+O9+J9</f>
        <v>0</v>
      </c>
      <c r="T9" s="9" t="e">
        <f>R9/S9</f>
        <v>#DIV/0!</v>
      </c>
      <c r="U9" s="22" t="e">
        <f>R9/($E$5+$O$5+$J$5)</f>
        <v>#DIV/0!</v>
      </c>
    </row>
    <row r="10" spans="2:21">
      <c r="B10" s="15" t="s">
        <v>1</v>
      </c>
      <c r="C10" s="43"/>
      <c r="D10" s="12">
        <f>C10*9.85</f>
        <v>0</v>
      </c>
      <c r="E10" s="47"/>
      <c r="F10" s="4"/>
      <c r="G10" s="15" t="s">
        <v>1</v>
      </c>
      <c r="H10" s="43"/>
      <c r="I10" s="12">
        <f>H10*9.85</f>
        <v>0</v>
      </c>
      <c r="J10" s="47"/>
      <c r="K10" s="4"/>
      <c r="L10" s="15" t="s">
        <v>1</v>
      </c>
      <c r="M10" s="43"/>
      <c r="N10" s="12">
        <f t="shared" ref="N10:N20" si="0">M10*9.85</f>
        <v>0</v>
      </c>
      <c r="O10" s="47"/>
      <c r="P10" s="4"/>
      <c r="Q10" s="15" t="s">
        <v>1</v>
      </c>
      <c r="R10" s="9">
        <f t="shared" ref="R10:R20" si="1">D10+N10+I10</f>
        <v>0</v>
      </c>
      <c r="S10" s="9">
        <f t="shared" ref="S10:S20" si="2">E10+O10+J10</f>
        <v>0</v>
      </c>
      <c r="T10" s="9" t="e">
        <f t="shared" ref="T10:T20" si="3">R10/S10</f>
        <v>#DIV/0!</v>
      </c>
      <c r="U10" s="22" t="e">
        <f t="shared" ref="U10:U19" si="4">R10/($E$5+$O$5+$J$5)</f>
        <v>#DIV/0!</v>
      </c>
    </row>
    <row r="11" spans="2:21">
      <c r="B11" s="15" t="s">
        <v>2</v>
      </c>
      <c r="C11" s="43"/>
      <c r="D11" s="12">
        <f>C11*9.85</f>
        <v>0</v>
      </c>
      <c r="E11" s="47"/>
      <c r="F11" s="4"/>
      <c r="G11" s="15" t="s">
        <v>2</v>
      </c>
      <c r="H11" s="43"/>
      <c r="I11" s="12">
        <f>H11*9.85</f>
        <v>0</v>
      </c>
      <c r="J11" s="47"/>
      <c r="K11" s="4"/>
      <c r="L11" s="15" t="s">
        <v>2</v>
      </c>
      <c r="M11" s="43"/>
      <c r="N11" s="12">
        <f t="shared" si="0"/>
        <v>0</v>
      </c>
      <c r="O11" s="47"/>
      <c r="P11" s="4"/>
      <c r="Q11" s="15" t="s">
        <v>2</v>
      </c>
      <c r="R11" s="9">
        <f t="shared" si="1"/>
        <v>0</v>
      </c>
      <c r="S11" s="9">
        <f t="shared" si="2"/>
        <v>0</v>
      </c>
      <c r="T11" s="9" t="e">
        <f t="shared" si="3"/>
        <v>#DIV/0!</v>
      </c>
      <c r="U11" s="22" t="e">
        <f t="shared" si="4"/>
        <v>#DIV/0!</v>
      </c>
    </row>
    <row r="12" spans="2:21">
      <c r="B12" s="15" t="s">
        <v>3</v>
      </c>
      <c r="C12" s="43"/>
      <c r="D12" s="12">
        <f t="shared" ref="D12:D20" si="5">C12*9.85</f>
        <v>0</v>
      </c>
      <c r="E12" s="47"/>
      <c r="F12" s="4"/>
      <c r="G12" s="15" t="s">
        <v>3</v>
      </c>
      <c r="H12" s="43"/>
      <c r="I12" s="12">
        <f t="shared" ref="I12:I20" si="6">H12*9.85</f>
        <v>0</v>
      </c>
      <c r="J12" s="47"/>
      <c r="K12" s="4"/>
      <c r="L12" s="15" t="s">
        <v>3</v>
      </c>
      <c r="M12" s="43"/>
      <c r="N12" s="12">
        <f t="shared" si="0"/>
        <v>0</v>
      </c>
      <c r="O12" s="47"/>
      <c r="P12" s="4"/>
      <c r="Q12" s="15" t="s">
        <v>3</v>
      </c>
      <c r="R12" s="9">
        <f t="shared" si="1"/>
        <v>0</v>
      </c>
      <c r="S12" s="9">
        <f t="shared" si="2"/>
        <v>0</v>
      </c>
      <c r="T12" s="9" t="e">
        <f t="shared" si="3"/>
        <v>#DIV/0!</v>
      </c>
      <c r="U12" s="22" t="e">
        <f t="shared" si="4"/>
        <v>#DIV/0!</v>
      </c>
    </row>
    <row r="13" spans="2:21">
      <c r="B13" s="15" t="s">
        <v>4</v>
      </c>
      <c r="C13" s="43"/>
      <c r="D13" s="12">
        <f t="shared" si="5"/>
        <v>0</v>
      </c>
      <c r="E13" s="47"/>
      <c r="F13" s="4"/>
      <c r="G13" s="15" t="s">
        <v>4</v>
      </c>
      <c r="H13" s="43"/>
      <c r="I13" s="12">
        <f t="shared" si="6"/>
        <v>0</v>
      </c>
      <c r="J13" s="47"/>
      <c r="K13" s="4"/>
      <c r="L13" s="15" t="s">
        <v>4</v>
      </c>
      <c r="M13" s="43"/>
      <c r="N13" s="12">
        <f t="shared" si="0"/>
        <v>0</v>
      </c>
      <c r="O13" s="47"/>
      <c r="P13" s="4"/>
      <c r="Q13" s="15" t="s">
        <v>4</v>
      </c>
      <c r="R13" s="9">
        <f t="shared" si="1"/>
        <v>0</v>
      </c>
      <c r="S13" s="9">
        <f t="shared" si="2"/>
        <v>0</v>
      </c>
      <c r="T13" s="9" t="e">
        <f t="shared" si="3"/>
        <v>#DIV/0!</v>
      </c>
      <c r="U13" s="22" t="e">
        <f t="shared" si="4"/>
        <v>#DIV/0!</v>
      </c>
    </row>
    <row r="14" spans="2:21">
      <c r="B14" s="15" t="s">
        <v>5</v>
      </c>
      <c r="C14" s="43"/>
      <c r="D14" s="12">
        <f t="shared" si="5"/>
        <v>0</v>
      </c>
      <c r="E14" s="47"/>
      <c r="F14" s="4"/>
      <c r="G14" s="15" t="s">
        <v>5</v>
      </c>
      <c r="H14" s="43"/>
      <c r="I14" s="12">
        <f t="shared" si="6"/>
        <v>0</v>
      </c>
      <c r="J14" s="47"/>
      <c r="K14" s="4"/>
      <c r="L14" s="15" t="s">
        <v>5</v>
      </c>
      <c r="M14" s="43"/>
      <c r="N14" s="12">
        <f t="shared" si="0"/>
        <v>0</v>
      </c>
      <c r="O14" s="47"/>
      <c r="P14" s="4"/>
      <c r="Q14" s="15" t="s">
        <v>5</v>
      </c>
      <c r="R14" s="9">
        <f t="shared" si="1"/>
        <v>0</v>
      </c>
      <c r="S14" s="9">
        <f t="shared" si="2"/>
        <v>0</v>
      </c>
      <c r="T14" s="9" t="e">
        <f t="shared" si="3"/>
        <v>#DIV/0!</v>
      </c>
      <c r="U14" s="22" t="e">
        <f t="shared" si="4"/>
        <v>#DIV/0!</v>
      </c>
    </row>
    <row r="15" spans="2:21">
      <c r="B15" s="15" t="s">
        <v>6</v>
      </c>
      <c r="C15" s="43"/>
      <c r="D15" s="12">
        <f t="shared" si="5"/>
        <v>0</v>
      </c>
      <c r="E15" s="47"/>
      <c r="F15" s="4"/>
      <c r="G15" s="15" t="s">
        <v>6</v>
      </c>
      <c r="H15" s="43"/>
      <c r="I15" s="12">
        <f t="shared" si="6"/>
        <v>0</v>
      </c>
      <c r="J15" s="47"/>
      <c r="K15" s="4"/>
      <c r="L15" s="15" t="s">
        <v>6</v>
      </c>
      <c r="M15" s="43"/>
      <c r="N15" s="12">
        <f t="shared" si="0"/>
        <v>0</v>
      </c>
      <c r="O15" s="47"/>
      <c r="P15" s="4"/>
      <c r="Q15" s="15" t="s">
        <v>6</v>
      </c>
      <c r="R15" s="9">
        <f t="shared" si="1"/>
        <v>0</v>
      </c>
      <c r="S15" s="9">
        <f t="shared" si="2"/>
        <v>0</v>
      </c>
      <c r="T15" s="9" t="e">
        <f t="shared" si="3"/>
        <v>#DIV/0!</v>
      </c>
      <c r="U15" s="22" t="e">
        <f t="shared" si="4"/>
        <v>#DIV/0!</v>
      </c>
    </row>
    <row r="16" spans="2:21">
      <c r="B16" s="15" t="s">
        <v>7</v>
      </c>
      <c r="C16" s="43"/>
      <c r="D16" s="12">
        <f t="shared" si="5"/>
        <v>0</v>
      </c>
      <c r="E16" s="47"/>
      <c r="F16" s="4"/>
      <c r="G16" s="15" t="s">
        <v>7</v>
      </c>
      <c r="H16" s="43"/>
      <c r="I16" s="12">
        <f t="shared" si="6"/>
        <v>0</v>
      </c>
      <c r="J16" s="47"/>
      <c r="K16" s="4"/>
      <c r="L16" s="15" t="s">
        <v>7</v>
      </c>
      <c r="M16" s="43"/>
      <c r="N16" s="12">
        <f t="shared" si="0"/>
        <v>0</v>
      </c>
      <c r="O16" s="47"/>
      <c r="P16" s="4"/>
      <c r="Q16" s="15" t="s">
        <v>7</v>
      </c>
      <c r="R16" s="9">
        <f t="shared" si="1"/>
        <v>0</v>
      </c>
      <c r="S16" s="9">
        <f t="shared" si="2"/>
        <v>0</v>
      </c>
      <c r="T16" s="9" t="e">
        <f t="shared" si="3"/>
        <v>#DIV/0!</v>
      </c>
      <c r="U16" s="22" t="e">
        <f t="shared" si="4"/>
        <v>#DIV/0!</v>
      </c>
    </row>
    <row r="17" spans="2:27">
      <c r="B17" s="15" t="s">
        <v>8</v>
      </c>
      <c r="C17" s="43"/>
      <c r="D17" s="12">
        <f t="shared" si="5"/>
        <v>0</v>
      </c>
      <c r="E17" s="47"/>
      <c r="F17" s="4"/>
      <c r="G17" s="15" t="s">
        <v>8</v>
      </c>
      <c r="H17" s="43"/>
      <c r="I17" s="12">
        <f t="shared" si="6"/>
        <v>0</v>
      </c>
      <c r="J17" s="47"/>
      <c r="K17" s="4"/>
      <c r="L17" s="15" t="s">
        <v>8</v>
      </c>
      <c r="M17" s="43"/>
      <c r="N17" s="12">
        <f t="shared" si="0"/>
        <v>0</v>
      </c>
      <c r="O17" s="47"/>
      <c r="P17" s="4"/>
      <c r="Q17" s="15" t="s">
        <v>8</v>
      </c>
      <c r="R17" s="9">
        <f t="shared" si="1"/>
        <v>0</v>
      </c>
      <c r="S17" s="9">
        <f t="shared" si="2"/>
        <v>0</v>
      </c>
      <c r="T17" s="9" t="e">
        <f t="shared" si="3"/>
        <v>#DIV/0!</v>
      </c>
      <c r="U17" s="22" t="e">
        <f t="shared" si="4"/>
        <v>#DIV/0!</v>
      </c>
    </row>
    <row r="18" spans="2:27">
      <c r="B18" s="15" t="s">
        <v>9</v>
      </c>
      <c r="C18" s="43"/>
      <c r="D18" s="12">
        <f t="shared" si="5"/>
        <v>0</v>
      </c>
      <c r="E18" s="47"/>
      <c r="F18" s="4"/>
      <c r="G18" s="15" t="s">
        <v>9</v>
      </c>
      <c r="H18" s="43"/>
      <c r="I18" s="12">
        <f t="shared" si="6"/>
        <v>0</v>
      </c>
      <c r="J18" s="47"/>
      <c r="K18" s="4"/>
      <c r="L18" s="15" t="s">
        <v>9</v>
      </c>
      <c r="M18" s="43"/>
      <c r="N18" s="12">
        <f t="shared" si="0"/>
        <v>0</v>
      </c>
      <c r="O18" s="47"/>
      <c r="P18" s="4"/>
      <c r="Q18" s="15" t="s">
        <v>9</v>
      </c>
      <c r="R18" s="9">
        <f t="shared" si="1"/>
        <v>0</v>
      </c>
      <c r="S18" s="9">
        <f t="shared" si="2"/>
        <v>0</v>
      </c>
      <c r="T18" s="9" t="e">
        <f t="shared" si="3"/>
        <v>#DIV/0!</v>
      </c>
      <c r="U18" s="22" t="e">
        <f t="shared" si="4"/>
        <v>#DIV/0!</v>
      </c>
    </row>
    <row r="19" spans="2:27">
      <c r="B19" s="15" t="s">
        <v>10</v>
      </c>
      <c r="C19" s="43"/>
      <c r="D19" s="12">
        <f t="shared" si="5"/>
        <v>0</v>
      </c>
      <c r="E19" s="47"/>
      <c r="F19" s="4"/>
      <c r="G19" s="15" t="s">
        <v>10</v>
      </c>
      <c r="H19" s="43"/>
      <c r="I19" s="12">
        <f t="shared" si="6"/>
        <v>0</v>
      </c>
      <c r="J19" s="47"/>
      <c r="K19" s="4"/>
      <c r="L19" s="15" t="s">
        <v>10</v>
      </c>
      <c r="M19" s="43"/>
      <c r="N19" s="12">
        <f t="shared" si="0"/>
        <v>0</v>
      </c>
      <c r="O19" s="47"/>
      <c r="P19" s="4"/>
      <c r="Q19" s="15" t="s">
        <v>10</v>
      </c>
      <c r="R19" s="9">
        <f t="shared" si="1"/>
        <v>0</v>
      </c>
      <c r="S19" s="9">
        <f t="shared" si="2"/>
        <v>0</v>
      </c>
      <c r="T19" s="9" t="e">
        <f t="shared" si="3"/>
        <v>#DIV/0!</v>
      </c>
      <c r="U19" s="22" t="e">
        <f t="shared" si="4"/>
        <v>#DIV/0!</v>
      </c>
    </row>
    <row r="20" spans="2:27">
      <c r="B20" s="15" t="s">
        <v>11</v>
      </c>
      <c r="C20" s="43"/>
      <c r="D20" s="12">
        <f t="shared" si="5"/>
        <v>0</v>
      </c>
      <c r="E20" s="47"/>
      <c r="F20" s="4"/>
      <c r="G20" s="15" t="s">
        <v>11</v>
      </c>
      <c r="H20" s="43"/>
      <c r="I20" s="12">
        <f t="shared" si="6"/>
        <v>0</v>
      </c>
      <c r="J20" s="47"/>
      <c r="K20" s="4"/>
      <c r="L20" s="15" t="s">
        <v>11</v>
      </c>
      <c r="M20" s="43"/>
      <c r="N20" s="12">
        <f t="shared" si="0"/>
        <v>0</v>
      </c>
      <c r="O20" s="47"/>
      <c r="P20" s="4"/>
      <c r="Q20" s="15" t="s">
        <v>11</v>
      </c>
      <c r="R20" s="9">
        <f t="shared" si="1"/>
        <v>0</v>
      </c>
      <c r="S20" s="9">
        <f t="shared" si="2"/>
        <v>0</v>
      </c>
      <c r="T20" s="9" t="e">
        <f t="shared" si="3"/>
        <v>#DIV/0!</v>
      </c>
      <c r="U20" s="22" t="e">
        <f>R20/($E$5+$O$5+$J$5)</f>
        <v>#DIV/0!</v>
      </c>
    </row>
    <row r="21" spans="2:27" ht="15.75" thickBot="1">
      <c r="B21" s="15"/>
      <c r="C21" s="12"/>
      <c r="D21" s="12"/>
      <c r="E21" s="16"/>
      <c r="F21" s="4"/>
      <c r="G21" s="15"/>
      <c r="H21" s="12"/>
      <c r="I21" s="12"/>
      <c r="J21" s="16"/>
      <c r="L21" s="15"/>
      <c r="M21" s="12"/>
      <c r="N21" s="12"/>
      <c r="O21" s="16"/>
      <c r="Q21" s="15"/>
      <c r="R21" s="12"/>
      <c r="S21" s="12"/>
      <c r="T21" s="12"/>
      <c r="U21" s="16"/>
    </row>
    <row r="22" spans="2:27" ht="15.75" thickBot="1">
      <c r="B22" s="15"/>
      <c r="C22" s="12" t="s">
        <v>27</v>
      </c>
      <c r="D22" s="12">
        <f>SUM(D9:D20)</f>
        <v>0</v>
      </c>
      <c r="E22" s="16">
        <f>SUM(E9:E20)</f>
        <v>0</v>
      </c>
      <c r="F22" s="4"/>
      <c r="G22" s="15"/>
      <c r="H22" s="12" t="s">
        <v>27</v>
      </c>
      <c r="I22" s="12">
        <f>SUM(I9:I20)</f>
        <v>0</v>
      </c>
      <c r="J22" s="16">
        <f>SUM(J9:J20)</f>
        <v>0</v>
      </c>
      <c r="L22" s="15"/>
      <c r="M22" s="12" t="s">
        <v>27</v>
      </c>
      <c r="N22" s="12">
        <f>SUM(N9:N20)</f>
        <v>0</v>
      </c>
      <c r="O22" s="16">
        <f>SUM(O9:O20)</f>
        <v>0</v>
      </c>
      <c r="Q22" s="23" t="s">
        <v>28</v>
      </c>
      <c r="R22" s="10">
        <f>SUM(R9:R20)</f>
        <v>0</v>
      </c>
      <c r="S22" s="10">
        <f>SUM(S9:S20)</f>
        <v>0</v>
      </c>
      <c r="T22" s="10" t="e">
        <f>R22/S22</f>
        <v>#DIV/0!</v>
      </c>
      <c r="U22" s="24" t="e">
        <f>R22/(E5+O5+J5)</f>
        <v>#DIV/0!</v>
      </c>
    </row>
    <row r="23" spans="2:27">
      <c r="B23" s="15"/>
      <c r="C23" s="12"/>
      <c r="D23" s="12"/>
      <c r="E23" s="16"/>
      <c r="F23" s="4"/>
      <c r="G23" s="15"/>
      <c r="H23" s="12"/>
      <c r="I23" s="12"/>
      <c r="J23" s="16"/>
      <c r="L23" s="15"/>
      <c r="M23" s="12"/>
      <c r="N23" s="12"/>
      <c r="O23" s="16"/>
      <c r="Q23" s="15"/>
      <c r="R23" s="12"/>
      <c r="S23" s="12"/>
      <c r="T23" s="12"/>
      <c r="U23" s="16"/>
    </row>
    <row r="24" spans="2:27">
      <c r="B24" s="100" t="s">
        <v>55</v>
      </c>
      <c r="C24" s="41" t="s">
        <v>53</v>
      </c>
      <c r="D24" s="12"/>
      <c r="E24" s="16" t="e">
        <f>D22/E22</f>
        <v>#DIV/0!</v>
      </c>
      <c r="F24" s="4"/>
      <c r="G24" s="100" t="s">
        <v>56</v>
      </c>
      <c r="H24" s="41" t="s">
        <v>53</v>
      </c>
      <c r="I24" s="12"/>
      <c r="J24" s="16" t="e">
        <f>I22/J22</f>
        <v>#DIV/0!</v>
      </c>
      <c r="L24" s="100" t="s">
        <v>57</v>
      </c>
      <c r="M24" s="41" t="s">
        <v>53</v>
      </c>
      <c r="N24" s="12"/>
      <c r="O24" s="16" t="e">
        <f>N22/O22</f>
        <v>#DIV/0!</v>
      </c>
      <c r="Q24" s="15"/>
      <c r="R24" s="12"/>
      <c r="S24" s="12"/>
      <c r="T24" s="12"/>
      <c r="U24" s="16"/>
    </row>
    <row r="25" spans="2:27" ht="15.75" thickBot="1">
      <c r="B25" s="101" t="s">
        <v>55</v>
      </c>
      <c r="C25" s="40" t="s">
        <v>52</v>
      </c>
      <c r="D25" s="19"/>
      <c r="E25" s="20" t="e">
        <f>D22/E5</f>
        <v>#DIV/0!</v>
      </c>
      <c r="F25" s="4"/>
      <c r="G25" s="101" t="s">
        <v>56</v>
      </c>
      <c r="H25" s="40" t="s">
        <v>52</v>
      </c>
      <c r="I25" s="19"/>
      <c r="J25" s="20" t="e">
        <f>I22/J5</f>
        <v>#DIV/0!</v>
      </c>
      <c r="L25" s="101" t="s">
        <v>57</v>
      </c>
      <c r="M25" s="40" t="s">
        <v>52</v>
      </c>
      <c r="N25" s="19"/>
      <c r="O25" s="20" t="e">
        <f>N22/O5</f>
        <v>#DIV/0!</v>
      </c>
      <c r="Q25" s="17"/>
      <c r="R25" s="19"/>
      <c r="S25" s="19"/>
      <c r="T25" s="19"/>
      <c r="U25" s="20"/>
    </row>
    <row r="26" spans="2:27" ht="15.75" thickTop="1"/>
    <row r="27" spans="2:27" ht="19.5" thickBot="1">
      <c r="B27" s="33" t="s">
        <v>34</v>
      </c>
      <c r="G27" s="33" t="s">
        <v>34</v>
      </c>
      <c r="L27" s="33" t="s">
        <v>34</v>
      </c>
      <c r="Q27" s="33" t="s">
        <v>34</v>
      </c>
    </row>
    <row r="28" spans="2:27" ht="15.75" thickBot="1">
      <c r="R28" s="154" t="s">
        <v>47</v>
      </c>
      <c r="S28" s="155"/>
      <c r="T28" s="155"/>
      <c r="U28" s="156"/>
    </row>
    <row r="29" spans="2:27">
      <c r="R29" s="157" t="s">
        <v>51</v>
      </c>
      <c r="S29" s="157" t="s">
        <v>12</v>
      </c>
      <c r="T29" s="157" t="s">
        <v>50</v>
      </c>
      <c r="U29" s="162" t="s">
        <v>24</v>
      </c>
    </row>
    <row r="30" spans="2:27">
      <c r="R30" s="158"/>
      <c r="S30" s="160"/>
      <c r="T30" s="160"/>
      <c r="U30" s="163"/>
    </row>
    <row r="31" spans="2:27" ht="15.75" thickBot="1">
      <c r="B31" s="98" t="s">
        <v>54</v>
      </c>
      <c r="R31" s="159"/>
      <c r="S31" s="161"/>
      <c r="T31" s="161"/>
      <c r="U31" s="164"/>
      <c r="AA31" s="99" t="s">
        <v>54</v>
      </c>
    </row>
    <row r="32" spans="2:27" ht="15.75" thickBot="1">
      <c r="R32" s="53"/>
      <c r="S32" s="53"/>
      <c r="T32" s="36" t="e">
        <f>R32/S32</f>
        <v>#DIV/0!</v>
      </c>
      <c r="U32" s="39" t="e">
        <f>R32/($E$5+$O$5+$J$5)</f>
        <v>#DIV/0!</v>
      </c>
    </row>
  </sheetData>
  <sheetProtection password="CC4C" sheet="1" formatColumns="0" formatRows="0" selectLockedCells="1"/>
  <customSheetViews>
    <customSheetView guid="{9E44B70C-78F5-4A64-AE72-C57F60F1CB98}" scale="90" showPageBreaks="1">
      <selection activeCell="H29" sqref="H29"/>
      <pageMargins left="0.31496062992125984" right="0.31496062992125984" top="0.74803149606299213" bottom="0.74803149606299213" header="0.31496062992125984" footer="0.31496062992125984"/>
      <pageSetup paperSize="9" orientation="landscape" horizontalDpi="300" verticalDpi="300" r:id="rId1"/>
      <headerFooter>
        <oddHeader>&amp;L&amp;D&amp;C&amp;"-,Gras"&amp;16SUIVI DES CONSOMMATIONS DE FIOUL&amp;RFrançois-Tourisme-Consultants</oddHeader>
        <oddFooter>&amp;L&amp;8www.francoistourismeconsultants.com&amp;C&amp;P&amp;R&amp;G</oddFooter>
      </headerFooter>
    </customSheetView>
  </customSheetViews>
  <mergeCells count="22">
    <mergeCell ref="R28:U28"/>
    <mergeCell ref="R29:R31"/>
    <mergeCell ref="S29:S31"/>
    <mergeCell ref="T29:T31"/>
    <mergeCell ref="U29:U31"/>
    <mergeCell ref="B4:E4"/>
    <mergeCell ref="L4:O4"/>
    <mergeCell ref="Q4:U4"/>
    <mergeCell ref="B6:B7"/>
    <mergeCell ref="D6:D8"/>
    <mergeCell ref="E6:E8"/>
    <mergeCell ref="L6:L7"/>
    <mergeCell ref="N6:N8"/>
    <mergeCell ref="O6:O8"/>
    <mergeCell ref="R6:R8"/>
    <mergeCell ref="S6:S8"/>
    <mergeCell ref="T6:T8"/>
    <mergeCell ref="U6:U8"/>
    <mergeCell ref="G4:J4"/>
    <mergeCell ref="G6:G7"/>
    <mergeCell ref="I6:I8"/>
    <mergeCell ref="J6:J8"/>
  </mergeCells>
  <hyperlinks>
    <hyperlink ref="B31" r:id="rId2"/>
    <hyperlink ref="AA31" r:id="rId3"/>
  </hyperlinks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4"/>
  <headerFooter>
    <oddHeader>&amp;L&amp;D&amp;C&amp;"-,Gras"&amp;16SUIVI DES CONSOMMATIONS DE FIOUL&amp;RFrançois-Tourisme-Consultants</oddHeader>
    <oddFooter>&amp;L&amp;8www.francoistourismeconsultants.com&amp;C&amp;P&amp;R&amp;G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EAU</vt:lpstr>
      <vt:lpstr>Electricité</vt:lpstr>
      <vt:lpstr>Gaz</vt:lpstr>
      <vt:lpstr>Fioul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BEREAU</dc:creator>
  <cp:lastModifiedBy>catherine</cp:lastModifiedBy>
  <cp:lastPrinted>2011-06-07T16:02:23Z</cp:lastPrinted>
  <dcterms:created xsi:type="dcterms:W3CDTF">2010-06-18T09:16:05Z</dcterms:created>
  <dcterms:modified xsi:type="dcterms:W3CDTF">2013-03-07T07:53:25Z</dcterms:modified>
</cp:coreProperties>
</file>